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3588" windowHeight="2040" tabRatio="825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'【04-1】基本支出总表（工资福利）'!$A$1:$AD$13</definedName>
    <definedName name="_xlnm.Print_Area" localSheetId="5">'【04-2】基本支出总表（商品服务）'!$A$1:$T$13</definedName>
    <definedName name="_xlnm.Print_Area" localSheetId="6">'【04-3】基本支出总表（个人家庭）'!$A$1:$P$14</definedName>
    <definedName name="_xlnm.Print_Area" localSheetId="7">'【04-4】项目支出表（经济科目）'!$A$1:$DE$17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14210" fullCalcOnLoad="1"/>
</workbook>
</file>

<file path=xl/calcChain.xml><?xml version="1.0" encoding="utf-8"?>
<calcChain xmlns="http://schemas.openxmlformats.org/spreadsheetml/2006/main">
  <c r="L12" i="6"/>
  <c r="H12" i="90"/>
  <c r="Q12"/>
  <c r="AX12"/>
  <c r="G12"/>
  <c r="H13"/>
  <c r="Q13"/>
  <c r="AX13"/>
  <c r="G13"/>
  <c r="H14"/>
  <c r="Q14"/>
  <c r="AX14"/>
  <c r="G14"/>
  <c r="H15"/>
  <c r="Q15"/>
  <c r="AX15"/>
  <c r="G15"/>
  <c r="H16"/>
  <c r="Q16"/>
  <c r="AX16"/>
  <c r="G16"/>
  <c r="H17"/>
  <c r="Q17"/>
  <c r="AX17"/>
  <c r="G17"/>
  <c r="H11"/>
  <c r="Q11"/>
  <c r="AX11"/>
  <c r="CI11"/>
  <c r="G11"/>
  <c r="D8" i="122"/>
  <c r="G8"/>
  <c r="B8"/>
  <c r="BJ11" i="90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F9" i="8"/>
  <c r="E9"/>
  <c r="E10"/>
  <c r="E11"/>
  <c r="E12"/>
  <c r="E13"/>
  <c r="E14"/>
  <c r="J9" i="128"/>
  <c r="F9"/>
  <c r="L9" i="6"/>
  <c r="I9"/>
  <c r="E9" i="7"/>
  <c r="E10"/>
  <c r="E11"/>
  <c r="E12"/>
  <c r="E13"/>
  <c r="E14"/>
  <c r="X14" i="6"/>
  <c r="U14"/>
  <c r="R14"/>
  <c r="O14"/>
  <c r="L14"/>
  <c r="I14"/>
  <c r="H14"/>
  <c r="G14"/>
  <c r="F14"/>
  <c r="E14"/>
  <c r="X13"/>
  <c r="U13"/>
  <c r="R13"/>
  <c r="O13"/>
  <c r="L13"/>
  <c r="I13"/>
  <c r="H13"/>
  <c r="G13"/>
  <c r="F13"/>
  <c r="E13"/>
  <c r="X12"/>
  <c r="U12"/>
  <c r="R12"/>
  <c r="O12"/>
  <c r="I12"/>
  <c r="H12"/>
  <c r="G12"/>
  <c r="F12"/>
  <c r="E12"/>
  <c r="X11"/>
  <c r="U11"/>
  <c r="R11"/>
  <c r="O11"/>
  <c r="L11"/>
  <c r="I11"/>
  <c r="H11"/>
  <c r="G11"/>
  <c r="F11"/>
  <c r="E11"/>
  <c r="X10"/>
  <c r="U10"/>
  <c r="R10"/>
  <c r="O10"/>
  <c r="L10"/>
  <c r="I10"/>
  <c r="H10"/>
  <c r="G10"/>
  <c r="F10"/>
  <c r="E10"/>
  <c r="J10" i="128"/>
  <c r="J11"/>
  <c r="J12"/>
  <c r="J13"/>
  <c r="J14"/>
  <c r="J15"/>
  <c r="J16"/>
  <c r="J17"/>
  <c r="J18"/>
  <c r="J19"/>
  <c r="J20"/>
  <c r="F10"/>
  <c r="F11"/>
  <c r="F12"/>
  <c r="F13"/>
  <c r="F14"/>
  <c r="F15"/>
  <c r="F16"/>
  <c r="F17"/>
  <c r="F18"/>
  <c r="F19"/>
  <c r="F20"/>
  <c r="E10"/>
  <c r="E11"/>
  <c r="E12"/>
  <c r="E13"/>
  <c r="E14"/>
  <c r="E15"/>
  <c r="E16"/>
  <c r="E17"/>
  <c r="E18"/>
  <c r="E19"/>
  <c r="E20"/>
  <c r="E10" i="5"/>
  <c r="F11"/>
  <c r="E11"/>
  <c r="F12"/>
  <c r="E12"/>
  <c r="E13"/>
  <c r="E14"/>
  <c r="E15"/>
  <c r="E16"/>
  <c r="E17"/>
  <c r="E18"/>
  <c r="E19"/>
  <c r="E20"/>
  <c r="F9"/>
  <c r="E9"/>
  <c r="F10"/>
  <c r="F13"/>
  <c r="F14"/>
  <c r="F15"/>
  <c r="F16"/>
  <c r="F17"/>
  <c r="F18"/>
  <c r="F19"/>
  <c r="F20"/>
  <c r="F8"/>
  <c r="E8"/>
  <c r="C8" i="3"/>
  <c r="B8"/>
  <c r="F10" i="2"/>
  <c r="F6"/>
  <c r="F30"/>
  <c r="F32"/>
  <c r="D30"/>
  <c r="D32"/>
  <c r="B6"/>
  <c r="B30"/>
  <c r="B32"/>
  <c r="E8" i="7"/>
  <c r="E9" i="128"/>
  <c r="X9" i="6"/>
  <c r="U9"/>
  <c r="R9"/>
  <c r="O9"/>
  <c r="K9" i="90"/>
  <c r="H9"/>
  <c r="F6" i="7"/>
  <c r="G6"/>
  <c r="H6"/>
  <c r="I6"/>
  <c r="J6"/>
  <c r="K6"/>
  <c r="L6"/>
  <c r="M6"/>
  <c r="N6"/>
  <c r="O6"/>
  <c r="P6"/>
  <c r="Q6"/>
  <c r="R6"/>
  <c r="S6"/>
  <c r="T6"/>
  <c r="E6" i="3"/>
  <c r="F6"/>
  <c r="G6"/>
  <c r="H6"/>
  <c r="I6"/>
  <c r="J6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F7" i="8"/>
  <c r="G7"/>
  <c r="H7"/>
  <c r="I7"/>
  <c r="J7"/>
  <c r="K7"/>
  <c r="L7"/>
  <c r="F9" i="6"/>
  <c r="E9"/>
</calcChain>
</file>

<file path=xl/sharedStrings.xml><?xml version="1.0" encoding="utf-8"?>
<sst xmlns="http://schemas.openxmlformats.org/spreadsheetml/2006/main" count="447" uniqueCount="265">
  <si>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</si>
  <si>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</si>
  <si>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</si>
  <si>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</si>
  <si>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</si>
  <si>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</si>
  <si>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</si>
  <si>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</si>
  <si>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</si>
  <si>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</si>
  <si>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</si>
  <si>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</si>
  <si>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</si>
  <si>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</si>
  <si>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</si>
  <si>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</si>
  <si>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</si>
  <si>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</si>
  <si>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</si>
  <si>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</si>
  <si>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</si>
  <si>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</si>
  <si>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</si>
  <si>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</si>
  <si>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</si>
  <si>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</si>
  <si>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</si>
  <si>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</si>
  <si>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</si>
  <si>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</si>
  <si>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</si>
  <si>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</si>
  <si>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</si>
  <si>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</si>
  <si>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</si>
  <si>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</si>
  <si>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</si>
  <si>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</si>
  <si>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</si>
  <si>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</si>
  <si>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</si>
  <si>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</si>
  <si>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</si>
  <si>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</si>
  <si>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</si>
  <si>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</si>
  <si>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</si>
  <si>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</si>
  <si>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</si>
  <si>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</si>
  <si>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</si>
  <si>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</si>
  <si>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</si>
  <si>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</si>
  <si>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</si>
  <si>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</si>
  <si>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</si>
  <si>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</si>
  <si>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</si>
  <si>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</si>
  <si>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</si>
  <si>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</si>
  <si>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</si>
  <si>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</si>
  <si>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</si>
  <si>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</si>
  <si>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</si>
  <si>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</si>
  <si>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</si>
  <si>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</si>
  <si>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</si>
  <si>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</si>
  <si>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</si>
  <si>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</si>
  <si>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</si>
  <si>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</si>
  <si>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</si>
  <si>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</si>
  <si>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</si>
  <si>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</si>
  <si>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</si>
  <si>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</si>
  <si>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</si>
  <si>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</si>
  <si>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</si>
  <si>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</si>
  <si>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</si>
  <si>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</si>
  <si>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</si>
  <si>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</si>
  <si>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</si>
  <si>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</si>
  <si>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</si>
  <si>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</si>
  <si>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</si>
  <si>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</si>
  <si>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</si>
  <si>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</si>
  <si>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</si>
  <si>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</si>
  <si>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</si>
  <si>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</si>
  <si>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</si>
  <si>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</si>
  <si>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</si>
  <si>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</si>
  <si>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</si>
  <si>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</si>
  <si>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</si>
  <si>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</si>
  <si>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</si>
  <si>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</si>
  <si>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</si>
  <si>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</si>
  <si>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</si>
  <si>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</si>
  <si>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</si>
  <si>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</si>
  <si>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</si>
  <si>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</si>
  <si>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</si>
  <si>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</si>
  <si>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</si>
  <si>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</si>
  <si>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</si>
  <si>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</si>
  <si>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</si>
  <si>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</si>
  <si>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</si>
  <si>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</si>
  <si>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</si>
  <si>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</si>
  <si>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</si>
  <si>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</si>
  <si>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</si>
  <si>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</si>
  <si>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</si>
  <si>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</si>
  <si>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</si>
  <si>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</si>
  <si>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</si>
  <si>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</si>
  <si>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</si>
  <si>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</si>
  <si>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</si>
  <si>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</si>
  <si>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</si>
  <si>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</si>
  <si>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</si>
  <si>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</si>
  <si>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</si>
  <si>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</si>
  <si>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</si>
  <si>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</si>
  <si>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</si>
  <si>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</si>
  <si>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</si>
  <si>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</si>
  <si>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</si>
  <si>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</si>
  <si>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</si>
  <si>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</si>
  <si>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</si>
  <si>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</si>
  <si>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</si>
  <si>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</si>
  <si>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</si>
  <si>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</si>
  <si>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</si>
  <si>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</si>
  <si>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</si>
  <si>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</si>
  <si>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</si>
  <si>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</si>
  <si>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</si>
  <si>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</si>
  <si>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</si>
  <si>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</si>
  <si>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</si>
  <si>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</si>
  <si>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</si>
  <si>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</si>
  <si>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</si>
  <si>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</si>
  <si>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</si>
  <si>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</si>
  <si>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</si>
  <si>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</si>
  <si>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</si>
  <si>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</si>
  <si>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</si>
  <si>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</si>
  <si>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</si>
  <si>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</si>
  <si>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</si>
  <si>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</si>
  <si>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</si>
  <si>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</si>
  <si>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</si>
  <si>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</si>
  <si>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</si>
  <si>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</si>
  <si>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</si>
  <si>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</si>
  <si>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</si>
  <si>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</si>
  <si>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</si>
  <si>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</si>
  <si>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</si>
  <si>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</si>
  <si>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</si>
  <si>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</si>
  <si>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</si>
  <si>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</si>
  <si>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</si>
  <si>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</si>
  <si>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</si>
  <si>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</si>
  <si>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</si>
  <si>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</si>
  <si>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</si>
  <si>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</si>
  <si>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</si>
  <si>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</si>
  <si>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</si>
  <si>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</si>
  <si>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</si>
  <si>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</si>
  <si>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</si>
  <si>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</si>
  <si>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</si>
  <si>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</si>
  <si>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</si>
  <si>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</si>
  <si>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</si>
  <si>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</si>
  <si>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</si>
  <si>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</si>
  <si>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</si>
  <si>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</si>
  <si>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</si>
  <si>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</si>
  <si>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</si>
  <si>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</si>
  <si>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</si>
  <si>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</si>
  <si>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</si>
  <si>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</si>
  <si>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</si>
  <si>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</si>
  <si>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</si>
  <si>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博州食品药品监督管理局</t>
    <phoneticPr fontId="0" type="noConversion"/>
  </si>
  <si>
    <r>
      <t>2</t>
    </r>
    <r>
      <rPr>
        <sz val="9"/>
        <rFont val="宋体"/>
        <charset val="134"/>
      </rPr>
      <t>10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</si>
  <si>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</si>
  <si>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t>医疗卫生</t>
    <phoneticPr fontId="0" type="noConversion"/>
  </si>
  <si>
    <t>食品药品监管事务</t>
    <phoneticPr fontId="0" type="noConversion"/>
  </si>
  <si>
    <r>
      <t>1</t>
    </r>
    <r>
      <rPr>
        <sz val="9"/>
        <rFont val="宋体"/>
        <charset val="134"/>
      </rPr>
      <t>0</t>
    </r>
    <phoneticPr fontId="0" type="noConversion"/>
  </si>
  <si>
    <t>行政运行</t>
    <phoneticPr fontId="0" type="noConversion"/>
  </si>
  <si>
    <r>
      <t>1</t>
    </r>
    <r>
      <rPr>
        <sz val="9"/>
        <rFont val="宋体"/>
        <charset val="134"/>
      </rPr>
      <t>0</t>
    </r>
    <phoneticPr fontId="0" type="noConversion"/>
  </si>
  <si>
    <r>
      <t>1</t>
    </r>
    <r>
      <rPr>
        <sz val="9"/>
        <rFont val="宋体"/>
        <charset val="134"/>
      </rPr>
      <t>6</t>
    </r>
    <phoneticPr fontId="0" type="noConversion"/>
  </si>
  <si>
    <t>食品安全事务</t>
    <phoneticPr fontId="0" type="noConversion"/>
  </si>
  <si>
    <r>
      <t>1</t>
    </r>
    <r>
      <rPr>
        <sz val="9"/>
        <rFont val="宋体"/>
        <charset val="134"/>
      </rPr>
      <t>6</t>
    </r>
    <phoneticPr fontId="0" type="noConversion"/>
  </si>
  <si>
    <t>食品安全监管</t>
    <phoneticPr fontId="0" type="noConversion"/>
  </si>
  <si>
    <t>博州食品药品监督管理局</t>
    <phoneticPr fontId="0" type="noConversion"/>
  </si>
  <si>
    <t>博州食品药品监督管理局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</si>
</sst>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59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182" fontId="2" fillId="0" borderId="14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7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right" vertical="center"/>
    </xf>
    <xf numFmtId="0" fontId="5" fillId="0" borderId="17" xfId="0" applyNumberFormat="1" applyFont="1" applyFill="1" applyBorder="1" applyAlignment="1">
      <alignment horizontal="right" vertical="center"/>
    </xf>
    <xf numFmtId="0" fontId="5" fillId="0" borderId="1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4" xfId="1" applyNumberFormat="1" applyFont="1" applyFill="1" applyBorder="1" applyAlignment="1" applyProtection="1">
      <alignment horizontal="center" vertical="center" wrapText="1"/>
    </xf>
    <xf numFmtId="0" fontId="5" fillId="0" borderId="18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tabSelected="1" topLeftCell="A19" workbookViewId="0">
      <selection activeCell="A22" sqref="A22"/>
    </sheetView>
  </sheetViews>
  <sheetFormatPr defaultColWidth="9.125" defaultRowHeight="10.8"/>
  <cols>
    <col min="1" max="1" width="30.125" customWidth="1"/>
    <col min="2" max="2" width="19.375" customWidth="1"/>
    <col min="3" max="3" width="30.625" customWidth="1"/>
    <col min="4" max="4" width="18" customWidth="1"/>
    <col min="5" max="5" width="29.875" customWidth="1"/>
    <col min="6" max="6" width="15.7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78" t="s">
        <v>41</v>
      </c>
      <c r="B2" s="178"/>
      <c r="C2" s="178"/>
      <c r="D2" s="178"/>
      <c r="E2" s="178"/>
      <c r="F2" s="178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33</v>
      </c>
      <c r="B4" s="9"/>
      <c r="C4" s="9" t="s">
        <v>102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98</v>
      </c>
      <c r="B5" s="68" t="s">
        <v>237</v>
      </c>
      <c r="C5" s="58" t="s">
        <v>90</v>
      </c>
      <c r="D5" s="69" t="s">
        <v>237</v>
      </c>
      <c r="E5" s="58" t="s">
        <v>83</v>
      </c>
      <c r="F5" s="69" t="s">
        <v>237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48</v>
      </c>
      <c r="B6" s="78">
        <f>SUM(B7:B8)</f>
        <v>216.16</v>
      </c>
      <c r="C6" s="71" t="s">
        <v>75</v>
      </c>
      <c r="D6" s="78"/>
      <c r="E6" s="72" t="s">
        <v>9</v>
      </c>
      <c r="F6" s="78">
        <f>SUM(F7:F9)</f>
        <v>201.16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238</v>
      </c>
      <c r="B7" s="78">
        <v>216.16</v>
      </c>
      <c r="C7" s="71" t="s">
        <v>79</v>
      </c>
      <c r="D7" s="78"/>
      <c r="E7" s="63" t="s">
        <v>27</v>
      </c>
      <c r="F7" s="78">
        <v>156.13999999999999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87</v>
      </c>
      <c r="B8" s="78"/>
      <c r="C8" s="71" t="s">
        <v>45</v>
      </c>
      <c r="D8" s="78"/>
      <c r="E8" s="63" t="s">
        <v>20</v>
      </c>
      <c r="F8" s="78">
        <v>20.239999999999998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97</v>
      </c>
      <c r="B9" s="78"/>
      <c r="C9" s="71" t="s">
        <v>7</v>
      </c>
      <c r="D9" s="78"/>
      <c r="E9" s="63" t="s">
        <v>30</v>
      </c>
      <c r="F9" s="78">
        <v>24.78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239</v>
      </c>
      <c r="B10" s="78"/>
      <c r="C10" s="71" t="s">
        <v>23</v>
      </c>
      <c r="D10" s="78"/>
      <c r="E10" s="62" t="s">
        <v>54</v>
      </c>
      <c r="F10" s="129">
        <f>SUM(F11:F19)</f>
        <v>15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39</v>
      </c>
      <c r="B11" s="129"/>
      <c r="C11" s="71" t="s">
        <v>62</v>
      </c>
      <c r="D11" s="78"/>
      <c r="E11" s="108" t="s">
        <v>240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55</v>
      </c>
      <c r="B12" s="130"/>
      <c r="C12" s="71" t="s">
        <v>25</v>
      </c>
      <c r="D12" s="78"/>
      <c r="E12" s="63" t="s">
        <v>20</v>
      </c>
      <c r="F12" s="73">
        <v>15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61</v>
      </c>
      <c r="D13" s="78"/>
      <c r="E13" s="63" t="s">
        <v>30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46</v>
      </c>
      <c r="D14" s="78"/>
      <c r="E14" s="64" t="s">
        <v>241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21</v>
      </c>
      <c r="D15" s="78"/>
      <c r="E15" s="64" t="s">
        <v>242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56</v>
      </c>
      <c r="D16" s="78"/>
      <c r="E16" s="64" t="s">
        <v>243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92</v>
      </c>
      <c r="D17" s="78"/>
      <c r="E17" s="64" t="s">
        <v>244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47</v>
      </c>
      <c r="D18" s="78"/>
      <c r="E18" s="64" t="s">
        <v>245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96</v>
      </c>
      <c r="D19" s="78"/>
      <c r="E19" s="64" t="s">
        <v>246</v>
      </c>
      <c r="F19" s="7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4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34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85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93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16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6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60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78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67</v>
      </c>
      <c r="B30" s="73">
        <f>SUM(B6,B9,B10,B11,B12)</f>
        <v>216.16</v>
      </c>
      <c r="C30" s="79" t="s">
        <v>67</v>
      </c>
      <c r="D30" s="78">
        <f>SUM(D6:D29)</f>
        <v>0</v>
      </c>
      <c r="E30" s="80" t="s">
        <v>73</v>
      </c>
      <c r="F30" s="78">
        <f>SUM(F6,F10)</f>
        <v>216.16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247</v>
      </c>
      <c r="B31" s="132"/>
      <c r="C31" s="71" t="s">
        <v>82</v>
      </c>
      <c r="D31" s="129">
        <v>0</v>
      </c>
      <c r="E31" s="62" t="s">
        <v>69</v>
      </c>
      <c r="F31" s="12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104</v>
      </c>
      <c r="B32" s="73">
        <f>SUM(B30:B31)</f>
        <v>216.16</v>
      </c>
      <c r="C32" s="80" t="s">
        <v>17</v>
      </c>
      <c r="D32" s="133">
        <f>SUM(D30:D31)</f>
        <v>0</v>
      </c>
      <c r="E32" s="80" t="s">
        <v>19</v>
      </c>
      <c r="F32" s="129">
        <f>SUM(F30:F31)</f>
        <v>216.16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D8" sqref="D8"/>
    </sheetView>
  </sheetViews>
  <sheetFormatPr defaultColWidth="9.125" defaultRowHeight="10.8"/>
  <cols>
    <col min="1" max="1" width="36.375" customWidth="1"/>
    <col min="2" max="2" width="20.125" customWidth="1"/>
    <col min="3" max="10" width="15.37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101</v>
      </c>
      <c r="K1" s="3"/>
    </row>
    <row r="2" spans="1:11" ht="26.25" customHeight="1">
      <c r="A2" s="42" t="s">
        <v>99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43</v>
      </c>
      <c r="K3" s="3"/>
    </row>
    <row r="4" spans="1:11" ht="18" customHeight="1">
      <c r="A4" s="181" t="s">
        <v>26</v>
      </c>
      <c r="B4" s="179" t="s">
        <v>68</v>
      </c>
      <c r="C4" s="184" t="s">
        <v>24</v>
      </c>
      <c r="D4" s="184"/>
      <c r="E4" s="184"/>
      <c r="F4" s="182" t="s">
        <v>110</v>
      </c>
      <c r="G4" s="182" t="s">
        <v>105</v>
      </c>
      <c r="H4" s="185" t="s">
        <v>106</v>
      </c>
      <c r="I4" s="183" t="s">
        <v>55</v>
      </c>
      <c r="J4" s="180" t="s">
        <v>119</v>
      </c>
      <c r="K4" s="3"/>
    </row>
    <row r="5" spans="1:11" ht="37.5" customHeight="1">
      <c r="A5" s="181"/>
      <c r="B5" s="179"/>
      <c r="C5" s="50" t="s">
        <v>10</v>
      </c>
      <c r="D5" s="109" t="s">
        <v>135</v>
      </c>
      <c r="E5" s="50" t="s">
        <v>31</v>
      </c>
      <c r="F5" s="182"/>
      <c r="G5" s="182"/>
      <c r="H5" s="185"/>
      <c r="I5" s="183"/>
      <c r="J5" s="180"/>
      <c r="K5" s="3"/>
    </row>
    <row r="6" spans="1:11" ht="19.5" customHeight="1">
      <c r="A6" s="51" t="s">
        <v>12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4" t="s">
        <v>225</v>
      </c>
      <c r="B7" s="135"/>
      <c r="C7" s="135"/>
      <c r="D7" s="135"/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0</v>
      </c>
      <c r="K7" s="3"/>
    </row>
    <row r="8" spans="1:11" ht="18.75" customHeight="1">
      <c r="A8" s="134" t="s">
        <v>264</v>
      </c>
      <c r="B8" s="135">
        <f>SUM(C8,F8:J8)</f>
        <v>216.16</v>
      </c>
      <c r="C8" s="135">
        <f>SUM(D8:E8)</f>
        <v>216.16</v>
      </c>
      <c r="D8" s="135">
        <v>216.16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3"/>
    </row>
    <row r="9" spans="1:11" ht="18.75" customHeight="1">
      <c r="A9" s="134"/>
      <c r="B9" s="135"/>
      <c r="C9" s="135"/>
      <c r="D9" s="135"/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3"/>
    </row>
    <row r="10" spans="1:11" ht="18.75" customHeight="1">
      <c r="A10" s="134"/>
      <c r="B10" s="135"/>
      <c r="C10" s="135"/>
      <c r="D10" s="135"/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A8" sqref="A8:D12"/>
    </sheetView>
  </sheetViews>
  <sheetFormatPr defaultColWidth="9.125" defaultRowHeight="10.8"/>
  <cols>
    <col min="1" max="1" width="7" customWidth="1"/>
    <col min="2" max="2" width="5.625" customWidth="1"/>
    <col min="3" max="3" width="6.5" customWidth="1"/>
    <col min="4" max="4" width="59.875" customWidth="1"/>
    <col min="5" max="5" width="17.875" customWidth="1"/>
    <col min="6" max="6" width="16.375" customWidth="1"/>
    <col min="7" max="7" width="18.5" customWidth="1"/>
    <col min="8" max="8" width="14.5" customWidth="1"/>
    <col min="9" max="10" width="13.875" customWidth="1"/>
    <col min="11" max="11" width="12.375" customWidth="1"/>
    <col min="12" max="12" width="12.5" customWidth="1"/>
    <col min="13" max="13" width="12.875" customWidth="1"/>
    <col min="14" max="14" width="13.1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235</v>
      </c>
      <c r="O1" s="2"/>
      <c r="P1" s="2"/>
      <c r="Q1" s="2"/>
      <c r="R1" s="2"/>
      <c r="S1" s="2"/>
      <c r="T1" s="2"/>
    </row>
    <row r="2" spans="1:20" ht="18" customHeight="1">
      <c r="A2" s="21" t="s">
        <v>249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43</v>
      </c>
      <c r="O3" s="2"/>
      <c r="P3" s="2"/>
      <c r="Q3" s="2"/>
      <c r="R3" s="2"/>
      <c r="S3" s="2"/>
      <c r="T3" s="2"/>
    </row>
    <row r="4" spans="1:20" ht="25.5" customHeight="1">
      <c r="A4" s="189" t="s">
        <v>5</v>
      </c>
      <c r="B4" s="190"/>
      <c r="C4" s="191"/>
      <c r="D4" s="188" t="s">
        <v>40</v>
      </c>
      <c r="E4" s="194" t="s">
        <v>68</v>
      </c>
      <c r="F4" s="196" t="s">
        <v>24</v>
      </c>
      <c r="G4" s="196"/>
      <c r="H4" s="196"/>
      <c r="I4" s="197" t="s">
        <v>97</v>
      </c>
      <c r="J4" s="192" t="s">
        <v>105</v>
      </c>
      <c r="K4" s="199" t="s">
        <v>39</v>
      </c>
      <c r="L4" s="200" t="s">
        <v>55</v>
      </c>
      <c r="M4" s="186" t="s">
        <v>119</v>
      </c>
      <c r="N4" s="187" t="s">
        <v>51</v>
      </c>
    </row>
    <row r="5" spans="1:20" ht="36" customHeight="1">
      <c r="A5" s="53" t="s">
        <v>36</v>
      </c>
      <c r="B5" s="53" t="s">
        <v>72</v>
      </c>
      <c r="C5" s="54" t="s">
        <v>66</v>
      </c>
      <c r="D5" s="188"/>
      <c r="E5" s="195"/>
      <c r="F5" s="55" t="s">
        <v>10</v>
      </c>
      <c r="G5" s="110" t="s">
        <v>136</v>
      </c>
      <c r="H5" s="55" t="s">
        <v>28</v>
      </c>
      <c r="I5" s="198"/>
      <c r="J5" s="193"/>
      <c r="K5" s="199"/>
      <c r="L5" s="200"/>
      <c r="M5" s="186"/>
      <c r="N5" s="187"/>
    </row>
    <row r="6" spans="1:20" ht="19.5" customHeight="1">
      <c r="A6" s="56" t="s">
        <v>12</v>
      </c>
      <c r="B6" s="56" t="s">
        <v>12</v>
      </c>
      <c r="C6" s="56" t="s">
        <v>12</v>
      </c>
      <c r="D6" s="56" t="s">
        <v>12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36"/>
      <c r="B7" s="136"/>
      <c r="C7" s="136"/>
      <c r="D7" s="136" t="s">
        <v>225</v>
      </c>
      <c r="E7" s="138"/>
      <c r="F7" s="138"/>
      <c r="G7" s="138"/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138">
        <v>0</v>
      </c>
      <c r="N7" s="138"/>
      <c r="O7" s="1"/>
    </row>
    <row r="8" spans="1:20" ht="20.25" customHeight="1">
      <c r="A8" s="136"/>
      <c r="B8" s="136"/>
      <c r="C8" s="136"/>
      <c r="D8" s="137" t="s">
        <v>251</v>
      </c>
      <c r="E8" s="138">
        <f>SUM(F8,I8:M8)</f>
        <v>0</v>
      </c>
      <c r="F8" s="138">
        <f>SUM(G8:H8)</f>
        <v>0</v>
      </c>
      <c r="G8" s="138"/>
      <c r="H8" s="138"/>
      <c r="I8" s="138"/>
      <c r="J8" s="138"/>
      <c r="K8" s="138"/>
      <c r="L8" s="138"/>
      <c r="M8" s="138"/>
      <c r="N8" s="138"/>
      <c r="O8" s="1"/>
    </row>
    <row r="9" spans="1:20" ht="20.25" customHeight="1">
      <c r="A9" s="136" t="s">
        <v>252</v>
      </c>
      <c r="B9" s="136"/>
      <c r="C9" s="136"/>
      <c r="D9" s="137" t="s">
        <v>254</v>
      </c>
      <c r="E9" s="138">
        <f t="shared" ref="E9:E20" si="0">SUM(F9,I9:M9)</f>
        <v>0</v>
      </c>
      <c r="F9" s="138">
        <f t="shared" ref="F9:F20" si="1">SUM(G9:H9)</f>
        <v>0</v>
      </c>
      <c r="G9" s="138"/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/>
      <c r="O9" s="1"/>
    </row>
    <row r="10" spans="1:20" ht="20.25" customHeight="1">
      <c r="A10" s="136"/>
      <c r="B10" s="136" t="s">
        <v>256</v>
      </c>
      <c r="C10" s="136"/>
      <c r="D10" s="137" t="s">
        <v>255</v>
      </c>
      <c r="E10" s="138">
        <f t="shared" si="0"/>
        <v>0</v>
      </c>
      <c r="F10" s="138">
        <f t="shared" si="1"/>
        <v>0</v>
      </c>
      <c r="G10" s="138"/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0</v>
      </c>
      <c r="N10" s="138"/>
      <c r="O10" s="1"/>
    </row>
    <row r="11" spans="1:20" ht="20.25" customHeight="1">
      <c r="A11" s="136" t="s">
        <v>252</v>
      </c>
      <c r="B11" s="136" t="s">
        <v>256</v>
      </c>
      <c r="C11" s="136" t="s">
        <v>253</v>
      </c>
      <c r="D11" s="137" t="s">
        <v>257</v>
      </c>
      <c r="E11" s="138">
        <f t="shared" si="0"/>
        <v>201.16</v>
      </c>
      <c r="F11" s="138">
        <f t="shared" si="1"/>
        <v>201.16</v>
      </c>
      <c r="G11" s="138">
        <v>201.16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/>
    </row>
    <row r="12" spans="1:20" ht="20.25" customHeight="1">
      <c r="A12" s="127" t="s">
        <v>252</v>
      </c>
      <c r="B12" s="140" t="s">
        <v>258</v>
      </c>
      <c r="C12" s="140" t="s">
        <v>259</v>
      </c>
      <c r="D12" s="137" t="s">
        <v>260</v>
      </c>
      <c r="E12" s="138">
        <f t="shared" si="0"/>
        <v>15</v>
      </c>
      <c r="F12" s="138">
        <f t="shared" si="1"/>
        <v>15</v>
      </c>
      <c r="G12" s="138">
        <v>15</v>
      </c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/>
    </row>
    <row r="13" spans="1:20" ht="20.25" customHeight="1">
      <c r="A13" s="127"/>
      <c r="B13" s="140"/>
      <c r="C13" s="140"/>
      <c r="D13" s="137"/>
      <c r="E13" s="138">
        <f t="shared" si="0"/>
        <v>0</v>
      </c>
      <c r="F13" s="138">
        <f t="shared" si="1"/>
        <v>0</v>
      </c>
      <c r="G13" s="138"/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/>
    </row>
    <row r="14" spans="1:20" ht="20.25" customHeight="1">
      <c r="A14" s="127"/>
      <c r="B14" s="140"/>
      <c r="C14" s="140"/>
      <c r="D14" s="137"/>
      <c r="E14" s="138">
        <f t="shared" si="0"/>
        <v>0</v>
      </c>
      <c r="F14" s="138">
        <f t="shared" si="1"/>
        <v>0</v>
      </c>
      <c r="G14" s="138"/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/>
    </row>
    <row r="15" spans="1:20" ht="20.25" customHeight="1">
      <c r="A15" s="136"/>
      <c r="B15" s="136"/>
      <c r="C15" s="136"/>
      <c r="D15" s="137"/>
      <c r="E15" s="138">
        <f t="shared" si="0"/>
        <v>0</v>
      </c>
      <c r="F15" s="138">
        <f t="shared" si="1"/>
        <v>0</v>
      </c>
      <c r="G15" s="138"/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/>
    </row>
    <row r="16" spans="1:20" ht="20.25" customHeight="1">
      <c r="A16" s="136"/>
      <c r="B16" s="136"/>
      <c r="C16" s="136"/>
      <c r="D16" s="137"/>
      <c r="E16" s="138">
        <f t="shared" si="0"/>
        <v>0</v>
      </c>
      <c r="F16" s="138">
        <f t="shared" si="1"/>
        <v>0</v>
      </c>
      <c r="G16" s="138"/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/>
    </row>
    <row r="17" spans="1:20" ht="20.25" customHeight="1">
      <c r="A17" s="136"/>
      <c r="B17" s="136"/>
      <c r="C17" s="136"/>
      <c r="D17" s="137"/>
      <c r="E17" s="138">
        <f t="shared" si="0"/>
        <v>0</v>
      </c>
      <c r="F17" s="138">
        <f t="shared" si="1"/>
        <v>0</v>
      </c>
      <c r="G17" s="138"/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/>
    </row>
    <row r="18" spans="1:20" ht="20.25" customHeight="1">
      <c r="A18" s="136"/>
      <c r="B18" s="136"/>
      <c r="C18" s="136"/>
      <c r="D18" s="137"/>
      <c r="E18" s="138">
        <f t="shared" si="0"/>
        <v>0</v>
      </c>
      <c r="F18" s="138">
        <f t="shared" si="1"/>
        <v>0</v>
      </c>
      <c r="G18" s="138"/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/>
    </row>
    <row r="19" spans="1:20" ht="20.25" customHeight="1">
      <c r="A19" s="136"/>
      <c r="B19" s="136"/>
      <c r="C19" s="136"/>
      <c r="D19" s="137"/>
      <c r="E19" s="138">
        <f t="shared" si="0"/>
        <v>0</v>
      </c>
      <c r="F19" s="138">
        <f t="shared" si="1"/>
        <v>0</v>
      </c>
      <c r="G19" s="138"/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/>
    </row>
    <row r="20" spans="1:20" ht="20.25" customHeight="1">
      <c r="A20" s="136"/>
      <c r="B20" s="136"/>
      <c r="C20" s="136"/>
      <c r="D20" s="137"/>
      <c r="E20" s="138">
        <f t="shared" si="0"/>
        <v>0</v>
      </c>
      <c r="F20" s="138">
        <f t="shared" si="1"/>
        <v>0</v>
      </c>
      <c r="G20" s="138"/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/>
    </row>
    <row r="21" spans="1:20" ht="18" customHeight="1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workbookViewId="0">
      <selection activeCell="A8" sqref="A8:D12"/>
    </sheetView>
  </sheetViews>
  <sheetFormatPr defaultColWidth="9.125" defaultRowHeight="10.8"/>
  <cols>
    <col min="1" max="1" width="8.375" customWidth="1"/>
    <col min="2" max="2" width="8.5" customWidth="1"/>
    <col min="3" max="3" width="7.625" customWidth="1"/>
    <col min="4" max="4" width="39" customWidth="1"/>
    <col min="5" max="5" width="13.5" customWidth="1"/>
    <col min="6" max="6" width="12.625" customWidth="1"/>
    <col min="7" max="7" width="15.5" customWidth="1"/>
    <col min="8" max="9" width="17.375" customWidth="1"/>
    <col min="10" max="10" width="11.125" customWidth="1"/>
    <col min="11" max="11" width="13.625" customWidth="1"/>
    <col min="12" max="12" width="15.875" customWidth="1"/>
    <col min="13" max="13" width="14.125" customWidth="1"/>
    <col min="14" max="15" width="13.125" customWidth="1"/>
    <col min="16" max="16" width="11.5" customWidth="1"/>
    <col min="17" max="17" width="14" customWidth="1"/>
    <col min="18" max="18" width="16.125" customWidth="1"/>
    <col min="19" max="19" width="10.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236</v>
      </c>
    </row>
    <row r="2" spans="1:19" ht="18" customHeight="1">
      <c r="A2" s="207" t="s">
        <v>250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121"/>
    </row>
    <row r="3" spans="1:19" ht="18" customHeight="1">
      <c r="A3" s="3"/>
      <c r="B3" s="3"/>
      <c r="C3" s="176"/>
      <c r="D3" s="176"/>
      <c r="E3" s="176"/>
      <c r="F3" s="176"/>
      <c r="G3" s="176"/>
      <c r="H3" s="176"/>
      <c r="I3" s="176"/>
      <c r="K3" s="3"/>
      <c r="L3" s="3"/>
      <c r="M3" s="3"/>
      <c r="N3" s="3"/>
      <c r="O3" s="3"/>
      <c r="P3" s="3"/>
      <c r="Q3" s="3"/>
      <c r="S3" s="19" t="s">
        <v>43</v>
      </c>
    </row>
    <row r="4" spans="1:19" ht="20.25" customHeight="1">
      <c r="A4" s="210" t="s">
        <v>5</v>
      </c>
      <c r="B4" s="210"/>
      <c r="C4" s="210"/>
      <c r="D4" s="211" t="s">
        <v>40</v>
      </c>
      <c r="E4" s="213" t="s">
        <v>229</v>
      </c>
      <c r="F4" s="124" t="s">
        <v>9</v>
      </c>
      <c r="G4" s="125"/>
      <c r="H4" s="125"/>
      <c r="I4" s="125"/>
      <c r="J4" s="214" t="s">
        <v>54</v>
      </c>
      <c r="K4" s="214"/>
      <c r="L4" s="214"/>
      <c r="M4" s="214"/>
      <c r="N4" s="214"/>
      <c r="O4" s="214"/>
      <c r="P4" s="214"/>
      <c r="Q4" s="214"/>
      <c r="R4" s="214"/>
      <c r="S4" s="214"/>
    </row>
    <row r="5" spans="1:19" ht="18" customHeight="1">
      <c r="A5" s="204" t="s">
        <v>36</v>
      </c>
      <c r="B5" s="206" t="s">
        <v>72</v>
      </c>
      <c r="C5" s="216" t="s">
        <v>66</v>
      </c>
      <c r="D5" s="212"/>
      <c r="E5" s="213"/>
      <c r="F5" s="210" t="s">
        <v>44</v>
      </c>
      <c r="G5" s="218" t="s">
        <v>230</v>
      </c>
      <c r="H5" s="219" t="s">
        <v>231</v>
      </c>
      <c r="I5" s="215" t="s">
        <v>232</v>
      </c>
      <c r="J5" s="214" t="s">
        <v>233</v>
      </c>
      <c r="K5" s="220" t="s">
        <v>124</v>
      </c>
      <c r="L5" s="220" t="s">
        <v>125</v>
      </c>
      <c r="M5" s="208" t="s">
        <v>126</v>
      </c>
      <c r="N5" s="202" t="s">
        <v>127</v>
      </c>
      <c r="O5" s="202" t="s">
        <v>128</v>
      </c>
      <c r="P5" s="202" t="s">
        <v>129</v>
      </c>
      <c r="Q5" s="202" t="s">
        <v>130</v>
      </c>
      <c r="R5" s="201" t="s">
        <v>120</v>
      </c>
      <c r="S5" s="201" t="s">
        <v>131</v>
      </c>
    </row>
    <row r="6" spans="1:19" ht="14.25" customHeight="1">
      <c r="A6" s="205"/>
      <c r="B6" s="204"/>
      <c r="C6" s="217"/>
      <c r="D6" s="212"/>
      <c r="E6" s="213"/>
      <c r="F6" s="210"/>
      <c r="G6" s="218"/>
      <c r="H6" s="219"/>
      <c r="I6" s="215"/>
      <c r="J6" s="214"/>
      <c r="K6" s="220"/>
      <c r="L6" s="220"/>
      <c r="M6" s="209"/>
      <c r="N6" s="203"/>
      <c r="O6" s="203"/>
      <c r="P6" s="203"/>
      <c r="Q6" s="203"/>
      <c r="R6" s="201"/>
      <c r="S6" s="201"/>
    </row>
    <row r="7" spans="1:19" ht="19.5" customHeight="1">
      <c r="A7" s="83" t="s">
        <v>12</v>
      </c>
      <c r="B7" s="84" t="s">
        <v>12</v>
      </c>
      <c r="C7" s="84" t="s">
        <v>12</v>
      </c>
      <c r="D7" s="84" t="s">
        <v>12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9" customFormat="1" ht="19.5" customHeight="1">
      <c r="A8" s="136"/>
      <c r="B8" s="136"/>
      <c r="C8" s="136"/>
      <c r="D8" s="137" t="s">
        <v>251</v>
      </c>
      <c r="E8" s="61"/>
      <c r="F8" s="142"/>
      <c r="G8" s="143"/>
      <c r="H8" s="143"/>
      <c r="I8" s="143"/>
      <c r="J8" s="61"/>
      <c r="K8" s="144"/>
      <c r="L8" s="144"/>
      <c r="M8" s="144"/>
      <c r="N8" s="144"/>
      <c r="O8" s="144"/>
      <c r="P8" s="144"/>
      <c r="Q8" s="144"/>
      <c r="R8" s="144"/>
      <c r="S8" s="144"/>
    </row>
    <row r="9" spans="1:19" ht="19.5" customHeight="1">
      <c r="A9" s="136" t="s">
        <v>252</v>
      </c>
      <c r="B9" s="136"/>
      <c r="C9" s="136"/>
      <c r="D9" s="137" t="s">
        <v>254</v>
      </c>
      <c r="E9" s="61">
        <f>SUM(F9,J9)</f>
        <v>0</v>
      </c>
      <c r="F9" s="142">
        <f t="shared" ref="F9:F20" si="0">SUM(G9:I9)</f>
        <v>0</v>
      </c>
      <c r="G9" s="143"/>
      <c r="H9" s="143"/>
      <c r="I9" s="143"/>
      <c r="J9" s="61">
        <f t="shared" ref="J9:J20" si="1">SUM(K9:S9)</f>
        <v>0</v>
      </c>
      <c r="K9" s="144"/>
      <c r="L9" s="144"/>
      <c r="M9" s="144"/>
      <c r="N9" s="144"/>
      <c r="O9" s="144"/>
      <c r="P9" s="144"/>
      <c r="Q9" s="144"/>
      <c r="R9" s="144"/>
      <c r="S9" s="144"/>
    </row>
    <row r="10" spans="1:19" ht="19.5" customHeight="1">
      <c r="A10" s="136"/>
      <c r="B10" s="136" t="s">
        <v>256</v>
      </c>
      <c r="C10" s="136"/>
      <c r="D10" s="137" t="s">
        <v>255</v>
      </c>
      <c r="E10" s="61">
        <f t="shared" ref="E10:E20" si="2">SUM(F10,J10)</f>
        <v>0</v>
      </c>
      <c r="F10" s="142">
        <f t="shared" si="0"/>
        <v>0</v>
      </c>
      <c r="G10" s="143"/>
      <c r="H10" s="143"/>
      <c r="I10" s="143"/>
      <c r="J10" s="61">
        <f t="shared" si="1"/>
        <v>0</v>
      </c>
      <c r="K10" s="144"/>
      <c r="L10" s="144"/>
      <c r="M10" s="144"/>
      <c r="N10" s="144"/>
      <c r="O10" s="144"/>
      <c r="P10" s="144"/>
      <c r="Q10" s="144"/>
      <c r="R10" s="144"/>
      <c r="S10" s="144"/>
    </row>
    <row r="11" spans="1:19" ht="19.5" customHeight="1">
      <c r="A11" s="136" t="s">
        <v>252</v>
      </c>
      <c r="B11" s="136" t="s">
        <v>256</v>
      </c>
      <c r="C11" s="136" t="s">
        <v>253</v>
      </c>
      <c r="D11" s="137" t="s">
        <v>257</v>
      </c>
      <c r="E11" s="61">
        <f t="shared" si="2"/>
        <v>201.16</v>
      </c>
      <c r="F11" s="142">
        <f t="shared" si="0"/>
        <v>201.16</v>
      </c>
      <c r="G11" s="143">
        <v>156.13999999999999</v>
      </c>
      <c r="H11" s="143">
        <v>20.239999999999998</v>
      </c>
      <c r="I11" s="143">
        <v>24.78</v>
      </c>
      <c r="J11" s="61">
        <f t="shared" si="1"/>
        <v>0</v>
      </c>
      <c r="K11" s="144"/>
      <c r="L11" s="144"/>
      <c r="M11" s="144"/>
      <c r="N11" s="144"/>
      <c r="O11" s="144"/>
      <c r="P11" s="144"/>
      <c r="Q11" s="144"/>
      <c r="R11" s="144"/>
      <c r="S11" s="144"/>
    </row>
    <row r="12" spans="1:19" ht="19.5" customHeight="1">
      <c r="A12" s="127" t="s">
        <v>252</v>
      </c>
      <c r="B12" s="140" t="s">
        <v>258</v>
      </c>
      <c r="C12" s="140" t="s">
        <v>259</v>
      </c>
      <c r="D12" s="137" t="s">
        <v>260</v>
      </c>
      <c r="E12" s="61">
        <f t="shared" si="2"/>
        <v>15</v>
      </c>
      <c r="F12" s="142">
        <f t="shared" si="0"/>
        <v>0</v>
      </c>
      <c r="G12" s="143"/>
      <c r="H12" s="143"/>
      <c r="I12" s="143"/>
      <c r="J12" s="61">
        <f t="shared" si="1"/>
        <v>15</v>
      </c>
      <c r="K12" s="144"/>
      <c r="L12" s="144">
        <v>15</v>
      </c>
      <c r="M12" s="144"/>
      <c r="N12" s="144"/>
      <c r="O12" s="144"/>
      <c r="P12" s="144"/>
      <c r="Q12" s="144"/>
      <c r="R12" s="144"/>
      <c r="S12" s="144"/>
    </row>
    <row r="13" spans="1:19" ht="19.5" customHeight="1">
      <c r="A13" s="127"/>
      <c r="B13" s="140"/>
      <c r="C13" s="140"/>
      <c r="D13" s="137"/>
      <c r="E13" s="61">
        <f t="shared" si="2"/>
        <v>0</v>
      </c>
      <c r="F13" s="142">
        <f t="shared" si="0"/>
        <v>0</v>
      </c>
      <c r="G13" s="143"/>
      <c r="H13" s="143"/>
      <c r="I13" s="143"/>
      <c r="J13" s="61">
        <f t="shared" si="1"/>
        <v>0</v>
      </c>
      <c r="K13" s="144"/>
      <c r="L13" s="144"/>
      <c r="M13" s="144"/>
      <c r="N13" s="144"/>
      <c r="O13" s="144"/>
      <c r="P13" s="144"/>
      <c r="Q13" s="144"/>
      <c r="R13" s="144"/>
      <c r="S13" s="144"/>
    </row>
    <row r="14" spans="1:19" ht="19.5" customHeight="1">
      <c r="A14" s="127"/>
      <c r="B14" s="140"/>
      <c r="C14" s="140"/>
      <c r="D14" s="137"/>
      <c r="E14" s="61">
        <f t="shared" si="2"/>
        <v>0</v>
      </c>
      <c r="F14" s="142">
        <f t="shared" si="0"/>
        <v>0</v>
      </c>
      <c r="G14" s="143"/>
      <c r="H14" s="143"/>
      <c r="I14" s="143"/>
      <c r="J14" s="61">
        <f t="shared" si="1"/>
        <v>0</v>
      </c>
      <c r="K14" s="144"/>
      <c r="L14" s="144"/>
      <c r="M14" s="144"/>
      <c r="N14" s="144"/>
      <c r="O14" s="144"/>
      <c r="P14" s="144"/>
      <c r="Q14" s="144"/>
      <c r="R14" s="144"/>
      <c r="S14" s="144"/>
    </row>
    <row r="15" spans="1:19" ht="19.5" customHeight="1">
      <c r="A15" s="127"/>
      <c r="B15" s="140"/>
      <c r="C15" s="140"/>
      <c r="D15" s="137"/>
      <c r="E15" s="61">
        <f t="shared" si="2"/>
        <v>0</v>
      </c>
      <c r="F15" s="142">
        <f t="shared" si="0"/>
        <v>0</v>
      </c>
      <c r="G15" s="143"/>
      <c r="H15" s="143"/>
      <c r="I15" s="143"/>
      <c r="J15" s="61">
        <f t="shared" si="1"/>
        <v>0</v>
      </c>
      <c r="K15" s="144"/>
      <c r="L15" s="144"/>
      <c r="M15" s="144"/>
      <c r="N15" s="144"/>
      <c r="O15" s="144"/>
      <c r="P15" s="144"/>
      <c r="Q15" s="144"/>
      <c r="R15" s="144"/>
      <c r="S15" s="144"/>
    </row>
    <row r="16" spans="1:19" ht="19.5" customHeight="1">
      <c r="A16" s="127"/>
      <c r="B16" s="140"/>
      <c r="C16" s="140"/>
      <c r="D16" s="137"/>
      <c r="E16" s="61">
        <f t="shared" si="2"/>
        <v>0</v>
      </c>
      <c r="F16" s="142">
        <f t="shared" si="0"/>
        <v>0</v>
      </c>
      <c r="G16" s="143"/>
      <c r="H16" s="143"/>
      <c r="I16" s="143"/>
      <c r="J16" s="61">
        <f t="shared" si="1"/>
        <v>0</v>
      </c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:19" ht="19.5" customHeight="1">
      <c r="A17" s="127"/>
      <c r="B17" s="140"/>
      <c r="C17" s="140"/>
      <c r="D17" s="141"/>
      <c r="E17" s="61">
        <f t="shared" si="2"/>
        <v>0</v>
      </c>
      <c r="F17" s="142">
        <f t="shared" si="0"/>
        <v>0</v>
      </c>
      <c r="G17" s="143"/>
      <c r="H17" s="143"/>
      <c r="I17" s="143"/>
      <c r="J17" s="61">
        <f t="shared" si="1"/>
        <v>0</v>
      </c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:19" ht="19.5" customHeight="1">
      <c r="A18" s="127"/>
      <c r="B18" s="140"/>
      <c r="C18" s="140"/>
      <c r="D18" s="141"/>
      <c r="E18" s="61">
        <f t="shared" si="2"/>
        <v>0</v>
      </c>
      <c r="F18" s="142">
        <f t="shared" si="0"/>
        <v>0</v>
      </c>
      <c r="G18" s="143"/>
      <c r="H18" s="143"/>
      <c r="I18" s="143"/>
      <c r="J18" s="61">
        <f t="shared" si="1"/>
        <v>0</v>
      </c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:19" ht="19.5" customHeight="1">
      <c r="A19" s="127"/>
      <c r="B19" s="140"/>
      <c r="C19" s="140"/>
      <c r="D19" s="141"/>
      <c r="E19" s="61">
        <f t="shared" si="2"/>
        <v>0</v>
      </c>
      <c r="F19" s="142">
        <f t="shared" si="0"/>
        <v>0</v>
      </c>
      <c r="G19" s="143"/>
      <c r="H19" s="143"/>
      <c r="I19" s="143"/>
      <c r="J19" s="61">
        <f t="shared" si="1"/>
        <v>0</v>
      </c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:19" ht="19.5" customHeight="1">
      <c r="A20" s="127"/>
      <c r="B20" s="140"/>
      <c r="C20" s="140"/>
      <c r="D20" s="141"/>
      <c r="E20" s="61">
        <f t="shared" si="2"/>
        <v>0</v>
      </c>
      <c r="F20" s="142">
        <f t="shared" si="0"/>
        <v>0</v>
      </c>
      <c r="G20" s="143"/>
      <c r="H20" s="143"/>
      <c r="I20" s="143"/>
      <c r="J20" s="61">
        <f t="shared" si="1"/>
        <v>0</v>
      </c>
      <c r="K20" s="144"/>
      <c r="L20" s="144"/>
      <c r="M20" s="144"/>
      <c r="N20" s="144"/>
      <c r="O20" s="144"/>
      <c r="P20" s="144"/>
      <c r="Q20" s="144"/>
      <c r="R20" s="144"/>
      <c r="S20" s="144"/>
    </row>
  </sheetData>
  <sheetProtection formatCells="0" formatColumns="0" formatRows="0"/>
  <mergeCells count="22">
    <mergeCell ref="J5:J6"/>
    <mergeCell ref="K5:K6"/>
    <mergeCell ref="A2:R2"/>
    <mergeCell ref="M5:M6"/>
    <mergeCell ref="A4:C4"/>
    <mergeCell ref="D4:D6"/>
    <mergeCell ref="E4:E6"/>
    <mergeCell ref="J4:S4"/>
    <mergeCell ref="S5:S6"/>
    <mergeCell ref="I5:I6"/>
    <mergeCell ref="N5:N6"/>
    <mergeCell ref="C5:C6"/>
    <mergeCell ref="R5:R6"/>
    <mergeCell ref="Q5:Q6"/>
    <mergeCell ref="A5:A6"/>
    <mergeCell ref="B5:B6"/>
    <mergeCell ref="O5:O6"/>
    <mergeCell ref="P5:P6"/>
    <mergeCell ref="F5:F6"/>
    <mergeCell ref="G5:G6"/>
    <mergeCell ref="H5:H6"/>
    <mergeCell ref="L5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scale="60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19"/>
  <sheetViews>
    <sheetView showGridLines="0" showZeros="0" workbookViewId="0">
      <selection activeCell="A9" sqref="A9:D12"/>
    </sheetView>
  </sheetViews>
  <sheetFormatPr defaultColWidth="9.125" defaultRowHeight="10.8"/>
  <cols>
    <col min="1" max="2" width="6.875" customWidth="1"/>
    <col min="3" max="3" width="7.375" customWidth="1"/>
    <col min="4" max="4" width="50.125" customWidth="1"/>
    <col min="5" max="5" width="16.375" customWidth="1"/>
    <col min="6" max="6" width="13.125" customWidth="1"/>
    <col min="7" max="7" width="13" customWidth="1"/>
    <col min="8" max="8" width="13.5" customWidth="1"/>
    <col min="9" max="9" width="11.5" customWidth="1"/>
    <col min="10" max="10" width="11.625" customWidth="1"/>
    <col min="11" max="12" width="11.5" customWidth="1"/>
    <col min="13" max="13" width="12.125" customWidth="1"/>
    <col min="14" max="15" width="12.5" customWidth="1"/>
    <col min="16" max="16" width="12" customWidth="1"/>
    <col min="17" max="20" width="12.5" customWidth="1"/>
    <col min="21" max="22" width="11.375" customWidth="1"/>
    <col min="23" max="23" width="10.125" customWidth="1"/>
    <col min="24" max="24" width="14" customWidth="1"/>
    <col min="25" max="25" width="12.375" customWidth="1"/>
    <col min="26" max="26" width="12" customWidth="1"/>
    <col min="27" max="27" width="9.375" customWidth="1"/>
    <col min="28" max="30" width="11.1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53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234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5</v>
      </c>
      <c r="B4" s="88"/>
      <c r="C4" s="89"/>
      <c r="D4" s="223" t="s">
        <v>40</v>
      </c>
      <c r="E4" s="219" t="s">
        <v>11</v>
      </c>
      <c r="F4" s="87" t="s">
        <v>86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77</v>
      </c>
      <c r="Y4" s="88"/>
      <c r="Z4" s="88"/>
      <c r="AA4" s="88"/>
      <c r="AB4" s="89"/>
      <c r="AC4" s="223" t="s">
        <v>38</v>
      </c>
      <c r="AD4" s="227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21" t="s">
        <v>36</v>
      </c>
      <c r="B5" s="228" t="s">
        <v>72</v>
      </c>
      <c r="C5" s="216" t="s">
        <v>66</v>
      </c>
      <c r="D5" s="188"/>
      <c r="E5" s="215"/>
      <c r="F5" s="225" t="s">
        <v>65</v>
      </c>
      <c r="G5" s="87" t="s">
        <v>42</v>
      </c>
      <c r="H5" s="88"/>
      <c r="I5" s="87" t="s">
        <v>95</v>
      </c>
      <c r="J5" s="88"/>
      <c r="K5" s="88"/>
      <c r="L5" s="87" t="s">
        <v>108</v>
      </c>
      <c r="M5" s="88"/>
      <c r="N5" s="88"/>
      <c r="O5" s="92" t="s">
        <v>84</v>
      </c>
      <c r="P5" s="92"/>
      <c r="Q5" s="92"/>
      <c r="R5" s="93" t="s">
        <v>107</v>
      </c>
      <c r="S5" s="93"/>
      <c r="T5" s="93"/>
      <c r="U5" s="93" t="s">
        <v>37</v>
      </c>
      <c r="V5" s="93"/>
      <c r="W5" s="93"/>
      <c r="X5" s="224" t="s">
        <v>94</v>
      </c>
      <c r="Y5" s="230" t="s">
        <v>57</v>
      </c>
      <c r="Z5" s="230" t="s">
        <v>15</v>
      </c>
      <c r="AA5" s="230" t="s">
        <v>1</v>
      </c>
      <c r="AB5" s="230" t="s">
        <v>58</v>
      </c>
      <c r="AC5" s="210"/>
      <c r="AD5" s="227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22"/>
      <c r="B6" s="229"/>
      <c r="C6" s="212"/>
      <c r="D6" s="188"/>
      <c r="E6" s="215"/>
      <c r="F6" s="226"/>
      <c r="G6" s="95" t="s">
        <v>89</v>
      </c>
      <c r="H6" s="96" t="s">
        <v>81</v>
      </c>
      <c r="I6" s="96" t="s">
        <v>94</v>
      </c>
      <c r="J6" s="96" t="s">
        <v>89</v>
      </c>
      <c r="K6" s="96" t="s">
        <v>81</v>
      </c>
      <c r="L6" s="96" t="s">
        <v>94</v>
      </c>
      <c r="M6" s="96" t="s">
        <v>89</v>
      </c>
      <c r="N6" s="96" t="s">
        <v>81</v>
      </c>
      <c r="O6" s="96" t="s">
        <v>44</v>
      </c>
      <c r="P6" s="96" t="s">
        <v>91</v>
      </c>
      <c r="Q6" s="97" t="s">
        <v>81</v>
      </c>
      <c r="R6" s="96" t="s">
        <v>44</v>
      </c>
      <c r="S6" s="96" t="s">
        <v>91</v>
      </c>
      <c r="T6" s="97" t="s">
        <v>81</v>
      </c>
      <c r="U6" s="91" t="s">
        <v>94</v>
      </c>
      <c r="V6" s="96" t="s">
        <v>89</v>
      </c>
      <c r="W6" s="96" t="s">
        <v>81</v>
      </c>
      <c r="X6" s="219"/>
      <c r="Y6" s="219"/>
      <c r="Z6" s="219"/>
      <c r="AA6" s="219"/>
      <c r="AB6" s="219"/>
      <c r="AC6" s="210"/>
      <c r="AD6" s="227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12</v>
      </c>
      <c r="B7" s="98" t="s">
        <v>12</v>
      </c>
      <c r="C7" s="98" t="s">
        <v>12</v>
      </c>
      <c r="D7" s="98" t="s">
        <v>12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40"/>
      <c r="B8" s="140"/>
      <c r="C8" s="140"/>
      <c r="D8" s="145" t="s">
        <v>225</v>
      </c>
      <c r="E8" s="129"/>
      <c r="F8" s="146"/>
      <c r="G8" s="147"/>
      <c r="H8" s="129"/>
      <c r="I8" s="146"/>
      <c r="J8" s="147"/>
      <c r="K8" s="148"/>
      <c r="L8" s="129"/>
      <c r="M8" s="147"/>
      <c r="N8" s="148"/>
      <c r="O8" s="129"/>
      <c r="P8" s="147"/>
      <c r="Q8" s="129"/>
      <c r="R8" s="149"/>
      <c r="S8" s="149"/>
      <c r="T8" s="149"/>
      <c r="U8" s="147"/>
      <c r="V8" s="148"/>
      <c r="W8" s="148"/>
      <c r="X8" s="148"/>
      <c r="Y8" s="148"/>
      <c r="Z8" s="148"/>
      <c r="AA8" s="148"/>
      <c r="AB8" s="148"/>
      <c r="AC8" s="148"/>
      <c r="AD8" s="129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36"/>
      <c r="B9" s="136"/>
      <c r="C9" s="136"/>
      <c r="D9" s="137" t="s">
        <v>251</v>
      </c>
      <c r="E9" s="129">
        <f t="shared" ref="E9:E14" si="2">SUM(F9,X9,AC9,AD9)</f>
        <v>0</v>
      </c>
      <c r="F9" s="146">
        <f t="shared" ref="F9:F14" si="3">SUM(G9:H9)</f>
        <v>0</v>
      </c>
      <c r="G9" s="147"/>
      <c r="H9" s="129"/>
      <c r="I9" s="146">
        <f t="shared" ref="I9:I14" si="4">SUM(J9:K9)</f>
        <v>0</v>
      </c>
      <c r="J9" s="147"/>
      <c r="K9" s="148"/>
      <c r="L9" s="129">
        <f t="shared" ref="L9:L14" si="5">SUM(N9)</f>
        <v>0</v>
      </c>
      <c r="M9" s="147"/>
      <c r="N9" s="148"/>
      <c r="O9" s="129">
        <f t="shared" ref="O9:O14" si="6">SUM(P9:Q9)</f>
        <v>0</v>
      </c>
      <c r="P9" s="147"/>
      <c r="Q9" s="129"/>
      <c r="R9" s="149">
        <f t="shared" ref="R9:R14" si="7">SUM(S9:T9)</f>
        <v>0</v>
      </c>
      <c r="S9" s="149"/>
      <c r="T9" s="149"/>
      <c r="U9" s="147">
        <f t="shared" ref="U9:U14" si="8">SUM(V9:W9)</f>
        <v>0</v>
      </c>
      <c r="V9" s="148"/>
      <c r="W9" s="148"/>
      <c r="X9" s="148">
        <f t="shared" ref="X9:X14" si="9">SUM(Y9:AB9)</f>
        <v>0</v>
      </c>
      <c r="Y9" s="148"/>
      <c r="Z9" s="148"/>
      <c r="AA9" s="148"/>
      <c r="AB9" s="148"/>
      <c r="AC9" s="148"/>
      <c r="AD9" s="129"/>
      <c r="AE9" s="1"/>
    </row>
    <row r="10" spans="1:254" ht="21" customHeight="1">
      <c r="A10" s="136" t="s">
        <v>252</v>
      </c>
      <c r="B10" s="136"/>
      <c r="C10" s="136"/>
      <c r="D10" s="137" t="s">
        <v>254</v>
      </c>
      <c r="E10" s="129">
        <f t="shared" si="2"/>
        <v>0</v>
      </c>
      <c r="F10" s="146">
        <f t="shared" si="3"/>
        <v>0</v>
      </c>
      <c r="G10" s="147">
        <f t="shared" ref="G10:H14" si="10">SUM(J10,M10,P10,S10,V10)</f>
        <v>0</v>
      </c>
      <c r="H10" s="129">
        <f t="shared" si="10"/>
        <v>0</v>
      </c>
      <c r="I10" s="146">
        <f t="shared" si="4"/>
        <v>0</v>
      </c>
      <c r="J10" s="147"/>
      <c r="K10" s="148"/>
      <c r="L10" s="129">
        <f t="shared" si="5"/>
        <v>0</v>
      </c>
      <c r="M10" s="147"/>
      <c r="N10" s="148"/>
      <c r="O10" s="129">
        <f t="shared" si="6"/>
        <v>0</v>
      </c>
      <c r="P10" s="147"/>
      <c r="Q10" s="129"/>
      <c r="R10" s="149">
        <f t="shared" si="7"/>
        <v>0</v>
      </c>
      <c r="S10" s="149"/>
      <c r="T10" s="149"/>
      <c r="U10" s="147">
        <f t="shared" si="8"/>
        <v>0</v>
      </c>
      <c r="V10" s="148"/>
      <c r="W10" s="148"/>
      <c r="X10" s="148">
        <f t="shared" si="9"/>
        <v>0</v>
      </c>
      <c r="Y10" s="148"/>
      <c r="Z10" s="148"/>
      <c r="AA10" s="148"/>
      <c r="AB10" s="148"/>
      <c r="AC10" s="148"/>
      <c r="AD10" s="129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36"/>
      <c r="B11" s="136" t="s">
        <v>256</v>
      </c>
      <c r="C11" s="136"/>
      <c r="D11" s="137" t="s">
        <v>255</v>
      </c>
      <c r="E11" s="129">
        <f t="shared" si="2"/>
        <v>0</v>
      </c>
      <c r="F11" s="146">
        <f t="shared" si="3"/>
        <v>0</v>
      </c>
      <c r="G11" s="147">
        <f t="shared" si="10"/>
        <v>0</v>
      </c>
      <c r="H11" s="129">
        <f t="shared" si="10"/>
        <v>0</v>
      </c>
      <c r="I11" s="146">
        <f t="shared" si="4"/>
        <v>0</v>
      </c>
      <c r="J11" s="147"/>
      <c r="K11" s="148"/>
      <c r="L11" s="129">
        <f t="shared" si="5"/>
        <v>0</v>
      </c>
      <c r="M11" s="147"/>
      <c r="N11" s="148"/>
      <c r="O11" s="129">
        <f t="shared" si="6"/>
        <v>0</v>
      </c>
      <c r="P11" s="147"/>
      <c r="Q11" s="129"/>
      <c r="R11" s="149">
        <f t="shared" si="7"/>
        <v>0</v>
      </c>
      <c r="S11" s="149"/>
      <c r="T11" s="149"/>
      <c r="U11" s="147">
        <f t="shared" si="8"/>
        <v>0</v>
      </c>
      <c r="V11" s="148"/>
      <c r="W11" s="148"/>
      <c r="X11" s="148">
        <f t="shared" si="9"/>
        <v>0</v>
      </c>
      <c r="Y11" s="148"/>
      <c r="Z11" s="148"/>
      <c r="AA11" s="148"/>
      <c r="AB11" s="148"/>
      <c r="AC11" s="148"/>
      <c r="AD11" s="129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36" t="s">
        <v>252</v>
      </c>
      <c r="B12" s="136" t="s">
        <v>256</v>
      </c>
      <c r="C12" s="136" t="s">
        <v>253</v>
      </c>
      <c r="D12" s="137" t="s">
        <v>257</v>
      </c>
      <c r="E12" s="78">
        <f t="shared" si="2"/>
        <v>156.13999999999999</v>
      </c>
      <c r="F12" s="164">
        <f t="shared" si="3"/>
        <v>120.58</v>
      </c>
      <c r="G12" s="165">
        <f t="shared" si="10"/>
        <v>120.58</v>
      </c>
      <c r="H12" s="78">
        <f t="shared" si="10"/>
        <v>0</v>
      </c>
      <c r="I12" s="164">
        <f t="shared" si="4"/>
        <v>37.57</v>
      </c>
      <c r="J12" s="165">
        <v>37.57</v>
      </c>
      <c r="K12" s="166"/>
      <c r="L12" s="78">
        <f>SUM(M12:N12)</f>
        <v>11.85</v>
      </c>
      <c r="M12" s="165">
        <v>11.85</v>
      </c>
      <c r="N12" s="166"/>
      <c r="O12" s="78">
        <f t="shared" si="6"/>
        <v>57.55</v>
      </c>
      <c r="P12" s="165">
        <v>57.55</v>
      </c>
      <c r="Q12" s="78"/>
      <c r="R12" s="167">
        <f t="shared" si="7"/>
        <v>10.48</v>
      </c>
      <c r="S12" s="167">
        <v>10.48</v>
      </c>
      <c r="T12" s="167"/>
      <c r="U12" s="165">
        <f t="shared" si="8"/>
        <v>3.13</v>
      </c>
      <c r="V12" s="166">
        <v>3.13</v>
      </c>
      <c r="W12" s="166"/>
      <c r="X12" s="166">
        <f t="shared" si="9"/>
        <v>15.56</v>
      </c>
      <c r="Y12" s="166">
        <v>14.96</v>
      </c>
      <c r="Z12" s="166">
        <v>0.48</v>
      </c>
      <c r="AA12" s="166"/>
      <c r="AB12" s="166">
        <v>0.12</v>
      </c>
      <c r="AC12" s="166">
        <v>20</v>
      </c>
      <c r="AD12" s="7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/>
      <c r="B13" s="160"/>
      <c r="C13" s="160"/>
      <c r="D13" s="159"/>
      <c r="E13" s="129">
        <f t="shared" si="2"/>
        <v>0</v>
      </c>
      <c r="F13" s="129">
        <f t="shared" si="3"/>
        <v>0</v>
      </c>
      <c r="G13" s="129">
        <f t="shared" si="10"/>
        <v>0</v>
      </c>
      <c r="H13" s="129">
        <f t="shared" si="10"/>
        <v>0</v>
      </c>
      <c r="I13" s="129">
        <f t="shared" si="4"/>
        <v>0</v>
      </c>
      <c r="J13" s="129"/>
      <c r="K13" s="129"/>
      <c r="L13" s="129">
        <f t="shared" si="5"/>
        <v>0</v>
      </c>
      <c r="M13" s="129"/>
      <c r="N13" s="129"/>
      <c r="O13" s="129">
        <f t="shared" si="6"/>
        <v>0</v>
      </c>
      <c r="P13" s="129"/>
      <c r="Q13" s="129"/>
      <c r="R13" s="129">
        <f t="shared" si="7"/>
        <v>0</v>
      </c>
      <c r="S13" s="129"/>
      <c r="T13" s="129"/>
      <c r="U13" s="129">
        <f t="shared" si="8"/>
        <v>0</v>
      </c>
      <c r="V13" s="129"/>
      <c r="W13" s="129"/>
      <c r="X13" s="129">
        <f t="shared" si="9"/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18" customHeight="1">
      <c r="A14" s="127"/>
      <c r="B14" s="160"/>
      <c r="C14" s="160"/>
      <c r="D14" s="159"/>
      <c r="E14" s="168">
        <f t="shared" si="2"/>
        <v>0</v>
      </c>
      <c r="F14" s="168">
        <f t="shared" si="3"/>
        <v>0</v>
      </c>
      <c r="G14" s="168">
        <f t="shared" si="10"/>
        <v>0</v>
      </c>
      <c r="H14" s="168">
        <f t="shared" si="10"/>
        <v>0</v>
      </c>
      <c r="I14" s="168">
        <f t="shared" si="4"/>
        <v>0</v>
      </c>
      <c r="J14" s="168"/>
      <c r="K14" s="168"/>
      <c r="L14" s="168">
        <f t="shared" si="5"/>
        <v>0</v>
      </c>
      <c r="M14" s="168"/>
      <c r="N14" s="168"/>
      <c r="O14" s="168">
        <f t="shared" si="6"/>
        <v>0</v>
      </c>
      <c r="P14" s="168"/>
      <c r="Q14" s="168"/>
      <c r="R14" s="168">
        <f t="shared" si="7"/>
        <v>0</v>
      </c>
      <c r="S14" s="168"/>
      <c r="T14" s="168"/>
      <c r="U14" s="168">
        <f t="shared" si="8"/>
        <v>0</v>
      </c>
      <c r="V14" s="168"/>
      <c r="W14" s="168"/>
      <c r="X14" s="168">
        <f t="shared" si="9"/>
        <v>0</v>
      </c>
      <c r="Y14" s="168"/>
      <c r="Z14" s="168"/>
      <c r="AA14" s="168"/>
      <c r="AB14" s="168"/>
      <c r="AC14" s="168"/>
      <c r="AD14" s="16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32"/>
      <c r="B15" s="170"/>
      <c r="C15" s="171"/>
      <c r="D15" s="172"/>
      <c r="E15" s="173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32"/>
      <c r="C16" s="30"/>
      <c r="D16" s="18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</sheetData>
  <sheetProtection formatCells="0" formatColumns="0" formatRows="0"/>
  <mergeCells count="13">
    <mergeCell ref="AA5:AA6"/>
    <mergeCell ref="AB5:AB6"/>
    <mergeCell ref="Z5:Z6"/>
    <mergeCell ref="A5:A6"/>
    <mergeCell ref="D4:D6"/>
    <mergeCell ref="E4:E6"/>
    <mergeCell ref="X5:X6"/>
    <mergeCell ref="F5:F6"/>
    <mergeCell ref="AD4:AD6"/>
    <mergeCell ref="B5:B6"/>
    <mergeCell ref="C5:C6"/>
    <mergeCell ref="Y5:Y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topLeftCell="C1" workbookViewId="0">
      <selection activeCell="A8" sqref="A8:D11"/>
    </sheetView>
  </sheetViews>
  <sheetFormatPr defaultColWidth="9.125" defaultRowHeight="10.8"/>
  <cols>
    <col min="1" max="3" width="6.875" customWidth="1"/>
    <col min="4" max="4" width="44.875" customWidth="1"/>
    <col min="5" max="5" width="18.875" customWidth="1"/>
    <col min="6" max="7" width="9.875" customWidth="1"/>
    <col min="8" max="8" width="9.125" customWidth="1"/>
    <col min="9" max="13" width="9.875" customWidth="1"/>
    <col min="14" max="14" width="9.125" customWidth="1"/>
    <col min="15" max="15" width="11.625" customWidth="1"/>
    <col min="16" max="16" width="9.125" customWidth="1"/>
    <col min="17" max="19" width="9.875" customWidth="1"/>
    <col min="20" max="20" width="12.125" customWidth="1"/>
  </cols>
  <sheetData>
    <row r="1" spans="1:249" ht="18" customHeight="1">
      <c r="A1" s="111"/>
      <c r="O1" s="1"/>
      <c r="P1" s="1"/>
      <c r="T1" s="5" t="s">
        <v>35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100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5</v>
      </c>
      <c r="B4" s="52"/>
      <c r="C4" s="52"/>
      <c r="D4" s="219" t="s">
        <v>40</v>
      </c>
      <c r="E4" s="219" t="s">
        <v>11</v>
      </c>
      <c r="F4" s="219" t="s">
        <v>88</v>
      </c>
      <c r="G4" s="219" t="s">
        <v>122</v>
      </c>
      <c r="H4" s="219" t="s">
        <v>111</v>
      </c>
      <c r="I4" s="219" t="s">
        <v>112</v>
      </c>
      <c r="J4" s="219" t="s">
        <v>32</v>
      </c>
      <c r="K4" s="219" t="s">
        <v>114</v>
      </c>
      <c r="L4" s="219" t="s">
        <v>103</v>
      </c>
      <c r="M4" s="219" t="s">
        <v>29</v>
      </c>
      <c r="N4" s="219" t="s">
        <v>76</v>
      </c>
      <c r="O4" s="219" t="s">
        <v>74</v>
      </c>
      <c r="P4" s="219" t="s">
        <v>50</v>
      </c>
      <c r="Q4" s="219" t="s">
        <v>115</v>
      </c>
      <c r="R4" s="215" t="s">
        <v>64</v>
      </c>
      <c r="S4" s="215" t="s">
        <v>22</v>
      </c>
      <c r="T4" s="215" t="s">
        <v>116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36</v>
      </c>
      <c r="B5" s="100" t="s">
        <v>72</v>
      </c>
      <c r="C5" s="100" t="s">
        <v>66</v>
      </c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15"/>
      <c r="S5" s="215"/>
      <c r="T5" s="21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12</v>
      </c>
      <c r="B6" s="84" t="s">
        <v>12</v>
      </c>
      <c r="C6" s="84" t="s">
        <v>12</v>
      </c>
      <c r="D6" s="84" t="s">
        <v>12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40"/>
      <c r="B7" s="140"/>
      <c r="C7" s="140"/>
      <c r="D7" s="145" t="s">
        <v>225</v>
      </c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36"/>
      <c r="B8" s="136"/>
      <c r="C8" s="136"/>
      <c r="D8" s="137" t="s">
        <v>251</v>
      </c>
      <c r="E8" s="150">
        <f t="shared" ref="E8:E14" si="1">SUM(F8:T8)</f>
        <v>0</v>
      </c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</row>
    <row r="9" spans="1:249" ht="19.5" customHeight="1">
      <c r="A9" s="136" t="s">
        <v>252</v>
      </c>
      <c r="B9" s="136"/>
      <c r="C9" s="136"/>
      <c r="D9" s="137" t="s">
        <v>254</v>
      </c>
      <c r="E9" s="150">
        <f t="shared" si="1"/>
        <v>0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</row>
    <row r="10" spans="1:249" ht="19.5" customHeight="1">
      <c r="A10" s="136"/>
      <c r="B10" s="136" t="s">
        <v>256</v>
      </c>
      <c r="C10" s="136"/>
      <c r="D10" s="137" t="s">
        <v>255</v>
      </c>
      <c r="E10" s="150">
        <f t="shared" si="1"/>
        <v>0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</row>
    <row r="11" spans="1:249" ht="19.5" customHeight="1">
      <c r="A11" s="136" t="s">
        <v>252</v>
      </c>
      <c r="B11" s="136" t="s">
        <v>256</v>
      </c>
      <c r="C11" s="136" t="s">
        <v>253</v>
      </c>
      <c r="D11" s="137" t="s">
        <v>257</v>
      </c>
      <c r="E11" s="150">
        <f t="shared" si="1"/>
        <v>20.240000000000002</v>
      </c>
      <c r="F11" s="151">
        <v>1.8</v>
      </c>
      <c r="G11" s="151"/>
      <c r="H11" s="151"/>
      <c r="I11" s="151">
        <v>0.9</v>
      </c>
      <c r="J11" s="151">
        <v>1.1000000000000001</v>
      </c>
      <c r="K11" s="151">
        <v>3.54</v>
      </c>
      <c r="L11" s="151">
        <v>2.5</v>
      </c>
      <c r="M11" s="151">
        <v>1.6</v>
      </c>
      <c r="N11" s="151">
        <v>1</v>
      </c>
      <c r="O11" s="151">
        <v>1.6</v>
      </c>
      <c r="P11" s="151">
        <v>1.7</v>
      </c>
      <c r="Q11" s="151">
        <v>2.8</v>
      </c>
      <c r="R11" s="151">
        <v>0.6</v>
      </c>
      <c r="S11" s="151">
        <v>1.1000000000000001</v>
      </c>
      <c r="T11" s="151"/>
    </row>
    <row r="12" spans="1:249" ht="19.5" customHeight="1">
      <c r="A12" s="127"/>
      <c r="B12" s="160"/>
      <c r="C12" s="160"/>
      <c r="D12" s="159"/>
      <c r="E12" s="150">
        <f t="shared" si="1"/>
        <v>0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7"/>
      <c r="B13" s="160"/>
      <c r="C13" s="160"/>
      <c r="D13" s="159"/>
      <c r="E13" s="150">
        <f t="shared" si="1"/>
        <v>0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7"/>
      <c r="B14" s="160"/>
      <c r="C14" s="160"/>
      <c r="D14" s="159"/>
      <c r="E14" s="150">
        <f t="shared" si="1"/>
        <v>0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74"/>
      <c r="S14" s="175"/>
      <c r="T14" s="174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T4:T5"/>
    <mergeCell ref="K4:K5"/>
    <mergeCell ref="S4:S5"/>
    <mergeCell ref="H4:H5"/>
    <mergeCell ref="N4:N5"/>
    <mergeCell ref="J4:J5"/>
    <mergeCell ref="I4:I5"/>
    <mergeCell ref="R4:R5"/>
    <mergeCell ref="Q4:Q5"/>
    <mergeCell ref="M4:M5"/>
    <mergeCell ref="P4:P5"/>
    <mergeCell ref="D4:D5"/>
    <mergeCell ref="E4:E5"/>
    <mergeCell ref="F4:F5"/>
    <mergeCell ref="G4:G5"/>
    <mergeCell ref="L4:L5"/>
    <mergeCell ref="O4:O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"/>
  <sheetViews>
    <sheetView showGridLines="0" showZeros="0" workbookViewId="0">
      <selection activeCell="D23" sqref="D23"/>
    </sheetView>
  </sheetViews>
  <sheetFormatPr defaultColWidth="9.125" defaultRowHeight="10.8"/>
  <cols>
    <col min="1" max="3" width="6.125" customWidth="1"/>
    <col min="4" max="4" width="48.625" customWidth="1"/>
    <col min="5" max="5" width="17.875" customWidth="1"/>
    <col min="6" max="6" width="17.625" customWidth="1"/>
    <col min="7" max="7" width="15.875" customWidth="1"/>
    <col min="8" max="10" width="14" customWidth="1"/>
    <col min="11" max="11" width="11.375" customWidth="1"/>
    <col min="12" max="12" width="10.625" customWidth="1"/>
    <col min="13" max="13" width="16" customWidth="1"/>
    <col min="14" max="15" width="14.37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43</v>
      </c>
      <c r="Q3" s="3"/>
    </row>
    <row r="4" spans="1:17" ht="22.5" customHeight="1">
      <c r="A4" s="87" t="s">
        <v>5</v>
      </c>
      <c r="B4" s="88"/>
      <c r="C4" s="89"/>
      <c r="D4" s="211" t="s">
        <v>40</v>
      </c>
      <c r="E4" s="236" t="s">
        <v>11</v>
      </c>
      <c r="F4" s="92" t="s">
        <v>70</v>
      </c>
      <c r="G4" s="92"/>
      <c r="H4" s="92"/>
      <c r="I4" s="92"/>
      <c r="J4" s="92"/>
      <c r="K4" s="102"/>
      <c r="L4" s="102"/>
      <c r="M4" s="214" t="s">
        <v>8</v>
      </c>
      <c r="N4" s="214" t="s">
        <v>63</v>
      </c>
      <c r="O4" s="103"/>
      <c r="P4" s="232" t="s">
        <v>118</v>
      </c>
      <c r="Q4" s="18"/>
    </row>
    <row r="5" spans="1:17" ht="23.25" customHeight="1">
      <c r="A5" s="216" t="s">
        <v>36</v>
      </c>
      <c r="B5" s="237" t="s">
        <v>72</v>
      </c>
      <c r="C5" s="216" t="s">
        <v>66</v>
      </c>
      <c r="D5" s="212"/>
      <c r="E5" s="214"/>
      <c r="F5" s="235" t="s">
        <v>13</v>
      </c>
      <c r="G5" s="87" t="s">
        <v>49</v>
      </c>
      <c r="H5" s="88"/>
      <c r="I5" s="87" t="s">
        <v>80</v>
      </c>
      <c r="J5" s="88"/>
      <c r="K5" s="232" t="s">
        <v>84</v>
      </c>
      <c r="L5" s="232"/>
      <c r="M5" s="214"/>
      <c r="N5" s="214"/>
      <c r="O5" s="104" t="s">
        <v>123</v>
      </c>
      <c r="P5" s="233"/>
      <c r="Q5" s="18"/>
    </row>
    <row r="6" spans="1:17" ht="20.25" customHeight="1">
      <c r="A6" s="212"/>
      <c r="B6" s="216"/>
      <c r="C6" s="212"/>
      <c r="D6" s="212"/>
      <c r="E6" s="214"/>
      <c r="F6" s="236"/>
      <c r="G6" s="94" t="s">
        <v>89</v>
      </c>
      <c r="H6" s="94" t="s">
        <v>81</v>
      </c>
      <c r="I6" s="94" t="s">
        <v>89</v>
      </c>
      <c r="J6" s="94" t="s">
        <v>81</v>
      </c>
      <c r="K6" s="91" t="s">
        <v>89</v>
      </c>
      <c r="L6" s="91" t="s">
        <v>81</v>
      </c>
      <c r="M6" s="214"/>
      <c r="N6" s="214"/>
      <c r="O6" s="105"/>
      <c r="P6" s="234"/>
      <c r="Q6" s="18"/>
    </row>
    <row r="7" spans="1:17" ht="20.25" customHeight="1">
      <c r="A7" s="84" t="s">
        <v>12</v>
      </c>
      <c r="B7" s="84" t="s">
        <v>12</v>
      </c>
      <c r="C7" s="84" t="s">
        <v>12</v>
      </c>
      <c r="D7" s="84" t="s">
        <v>12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2" customFormat="1" ht="18.75" customHeight="1">
      <c r="A8" s="140"/>
      <c r="B8" s="140"/>
      <c r="C8" s="140"/>
      <c r="D8" s="145" t="s">
        <v>225</v>
      </c>
      <c r="E8" s="143"/>
      <c r="F8" s="61"/>
      <c r="G8" s="142"/>
      <c r="H8" s="143"/>
      <c r="I8" s="143"/>
      <c r="J8" s="143"/>
      <c r="K8" s="143"/>
      <c r="L8" s="61"/>
      <c r="M8" s="143"/>
      <c r="N8" s="61"/>
      <c r="O8" s="153"/>
      <c r="P8" s="153"/>
      <c r="Q8" s="18"/>
    </row>
    <row r="9" spans="1:17" ht="18.75" customHeight="1">
      <c r="A9" s="136"/>
      <c r="B9" s="136"/>
      <c r="C9" s="136"/>
      <c r="D9" s="137" t="s">
        <v>251</v>
      </c>
      <c r="E9" s="143">
        <f t="shared" ref="E9:E14" si="1">SUM(F9,M9,N9,O9,P9)</f>
        <v>0</v>
      </c>
      <c r="F9" s="61">
        <f>SUM(G9:L9)</f>
        <v>0</v>
      </c>
      <c r="G9" s="142"/>
      <c r="H9" s="143"/>
      <c r="I9" s="143"/>
      <c r="J9" s="143"/>
      <c r="K9" s="143"/>
      <c r="L9" s="61"/>
      <c r="M9" s="143"/>
      <c r="N9" s="61"/>
      <c r="O9" s="153"/>
      <c r="P9" s="153"/>
    </row>
    <row r="10" spans="1:17" ht="18.75" customHeight="1">
      <c r="A10" s="136" t="s">
        <v>252</v>
      </c>
      <c r="B10" s="136"/>
      <c r="C10" s="136"/>
      <c r="D10" s="137" t="s">
        <v>254</v>
      </c>
      <c r="E10" s="143">
        <f t="shared" si="1"/>
        <v>0</v>
      </c>
      <c r="F10" s="61"/>
      <c r="G10" s="142"/>
      <c r="H10" s="143"/>
      <c r="I10" s="143"/>
      <c r="J10" s="143"/>
      <c r="K10" s="143"/>
      <c r="L10" s="61"/>
      <c r="M10" s="143"/>
      <c r="N10" s="61"/>
      <c r="O10" s="153"/>
      <c r="P10" s="153"/>
    </row>
    <row r="11" spans="1:17" ht="18.75" customHeight="1">
      <c r="A11" s="136"/>
      <c r="B11" s="136" t="s">
        <v>256</v>
      </c>
      <c r="C11" s="136"/>
      <c r="D11" s="137" t="s">
        <v>255</v>
      </c>
      <c r="E11" s="143">
        <f t="shared" si="1"/>
        <v>0</v>
      </c>
      <c r="F11" s="61"/>
      <c r="G11" s="142"/>
      <c r="H11" s="143"/>
      <c r="I11" s="143"/>
      <c r="J11" s="143"/>
      <c r="K11" s="143"/>
      <c r="L11" s="61"/>
      <c r="M11" s="143"/>
      <c r="N11" s="61"/>
      <c r="O11" s="153"/>
      <c r="P11" s="153"/>
    </row>
    <row r="12" spans="1:17" ht="18.75" customHeight="1">
      <c r="A12" s="136" t="s">
        <v>252</v>
      </c>
      <c r="B12" s="136" t="s">
        <v>256</v>
      </c>
      <c r="C12" s="136" t="s">
        <v>253</v>
      </c>
      <c r="D12" s="137" t="s">
        <v>257</v>
      </c>
      <c r="E12" s="143">
        <f t="shared" si="1"/>
        <v>24.779999999999998</v>
      </c>
      <c r="F12" s="61">
        <v>9.35</v>
      </c>
      <c r="G12" s="142"/>
      <c r="H12" s="143"/>
      <c r="I12" s="143">
        <v>5.73</v>
      </c>
      <c r="J12" s="143"/>
      <c r="K12" s="143">
        <v>3.62</v>
      </c>
      <c r="L12" s="61"/>
      <c r="M12" s="143">
        <v>14.09</v>
      </c>
      <c r="N12" s="61"/>
      <c r="O12" s="153">
        <v>1.2</v>
      </c>
      <c r="P12" s="153">
        <v>0.14000000000000001</v>
      </c>
      <c r="Q12" s="1"/>
    </row>
    <row r="13" spans="1:17" ht="18.75" customHeight="1">
      <c r="A13" s="140"/>
      <c r="B13" s="140"/>
      <c r="C13" s="140"/>
      <c r="D13" s="145"/>
      <c r="E13" s="143">
        <f t="shared" si="1"/>
        <v>0</v>
      </c>
      <c r="F13" s="61"/>
      <c r="G13" s="142"/>
      <c r="H13" s="143"/>
      <c r="I13" s="143"/>
      <c r="J13" s="143"/>
      <c r="K13" s="143"/>
      <c r="L13" s="61"/>
      <c r="M13" s="143"/>
      <c r="N13" s="61"/>
      <c r="O13" s="153"/>
      <c r="P13" s="153"/>
    </row>
    <row r="14" spans="1:17" ht="18.75" customHeight="1">
      <c r="A14" s="140"/>
      <c r="B14" s="140"/>
      <c r="C14" s="140"/>
      <c r="D14" s="145"/>
      <c r="E14" s="143">
        <f t="shared" si="1"/>
        <v>0</v>
      </c>
      <c r="F14" s="61"/>
      <c r="G14" s="142"/>
      <c r="H14" s="143"/>
      <c r="I14" s="143"/>
      <c r="J14" s="143"/>
      <c r="K14" s="143"/>
      <c r="L14" s="61"/>
      <c r="M14" s="143"/>
      <c r="N14" s="61"/>
      <c r="O14" s="153"/>
      <c r="P14" s="153"/>
    </row>
    <row r="15" spans="1:17" ht="12.75" customHeight="1">
      <c r="J15" s="1"/>
      <c r="K15" s="1"/>
    </row>
    <row r="16" spans="1:17">
      <c r="K16" s="43"/>
    </row>
    <row r="17" spans="11:11">
      <c r="K17" s="43"/>
    </row>
    <row r="18" spans="11:11">
      <c r="K18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17"/>
  <sheetViews>
    <sheetView showGridLines="0" showZeros="0" topLeftCell="AA4" workbookViewId="0">
      <selection activeCell="BC15" sqref="BC15"/>
    </sheetView>
  </sheetViews>
  <sheetFormatPr defaultRowHeight="10.8"/>
  <cols>
    <col min="1" max="3" width="6.125" customWidth="1"/>
    <col min="4" max="4" width="43.625" customWidth="1"/>
    <col min="5" max="5" width="34.5" customWidth="1"/>
    <col min="6" max="6" width="5.875" customWidth="1"/>
    <col min="7" max="7" width="11.5" customWidth="1"/>
    <col min="8" max="12" width="11.125" customWidth="1"/>
    <col min="13" max="13" width="11.125" hidden="1" customWidth="1"/>
    <col min="14" max="16" width="11.125" customWidth="1"/>
    <col min="17" max="24" width="12.125" customWidth="1"/>
    <col min="25" max="25" width="12.125" hidden="1" customWidth="1"/>
    <col min="26" max="29" width="12.125" customWidth="1"/>
    <col min="30" max="30" width="12.125" hidden="1" customWidth="1"/>
    <col min="31" max="33" width="12.125" customWidth="1"/>
    <col min="34" max="41" width="12.125" hidden="1" customWidth="1"/>
    <col min="42" max="43" width="12.125" customWidth="1"/>
    <col min="44" max="45" width="12.125" hidden="1" customWidth="1"/>
    <col min="46" max="46" width="12.125" customWidth="1"/>
    <col min="47" max="48" width="12.125" hidden="1" customWidth="1"/>
    <col min="49" max="49" width="12.125" customWidth="1"/>
    <col min="50" max="50" width="11.875" customWidth="1"/>
    <col min="51" max="54" width="11.875" hidden="1" customWidth="1"/>
    <col min="55" max="55" width="11.875" customWidth="1"/>
    <col min="56" max="60" width="11.875" hidden="1" customWidth="1"/>
    <col min="61" max="61" width="11.875" customWidth="1"/>
    <col min="62" max="64" width="11.875" hidden="1" customWidth="1"/>
    <col min="65" max="68" width="12.5" hidden="1" customWidth="1"/>
    <col min="69" max="69" width="13.875" hidden="1" customWidth="1"/>
    <col min="70" max="70" width="11.5" hidden="1" customWidth="1"/>
    <col min="71" max="71" width="12.875" hidden="1" customWidth="1"/>
    <col min="72" max="72" width="11.625" hidden="1" customWidth="1"/>
    <col min="73" max="75" width="11.5" hidden="1" customWidth="1"/>
    <col min="76" max="81" width="10.875" hidden="1" customWidth="1"/>
    <col min="82" max="82" width="13.375" hidden="1" customWidth="1"/>
    <col min="83" max="86" width="10.875" hidden="1" customWidth="1"/>
    <col min="87" max="87" width="10.875" customWidth="1"/>
    <col min="88" max="88" width="10.875" hidden="1" customWidth="1"/>
    <col min="89" max="89" width="10.875" customWidth="1"/>
    <col min="90" max="92" width="10.875" hidden="1" customWidth="1"/>
    <col min="93" max="93" width="13" customWidth="1"/>
    <col min="94" max="108" width="10.875" hidden="1" customWidth="1"/>
    <col min="109" max="109" width="12.875" hidden="1" customWidth="1"/>
  </cols>
  <sheetData>
    <row r="1" spans="1:109" ht="11.25" customHeight="1"/>
    <row r="2" spans="1:109" ht="11.25" customHeight="1"/>
    <row r="3" spans="1:109" ht="12" customHeight="1">
      <c r="A3" s="246" t="s">
        <v>121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  <c r="AK3" s="246"/>
      <c r="AL3" s="246"/>
      <c r="AM3" s="246"/>
      <c r="AN3" s="246"/>
      <c r="AO3" s="246"/>
      <c r="AP3" s="246"/>
      <c r="AQ3" s="246"/>
      <c r="AR3" s="246"/>
      <c r="AS3" s="246"/>
      <c r="AT3" s="246"/>
      <c r="AU3" s="246"/>
      <c r="AV3" s="246"/>
      <c r="AW3" s="246"/>
      <c r="AX3" s="246"/>
      <c r="AY3" s="246"/>
      <c r="AZ3" s="246"/>
      <c r="BA3" s="246"/>
      <c r="BB3" s="246"/>
      <c r="BC3" s="246"/>
      <c r="BD3" s="246"/>
      <c r="BE3" s="246"/>
      <c r="BF3" s="246"/>
      <c r="BG3" s="246"/>
      <c r="BH3" s="246"/>
      <c r="BI3" s="246"/>
      <c r="BJ3" s="246"/>
      <c r="BK3" s="246"/>
      <c r="BL3" s="246"/>
      <c r="BM3" s="246"/>
      <c r="BN3" s="246"/>
      <c r="BO3" s="246"/>
      <c r="BP3" s="246"/>
      <c r="BQ3" s="246"/>
      <c r="BR3" s="246"/>
      <c r="BS3" s="246"/>
      <c r="BT3" s="246"/>
      <c r="BU3" s="246"/>
      <c r="BV3" s="246"/>
      <c r="BW3" s="246"/>
      <c r="BX3" s="246"/>
      <c r="BY3" s="246"/>
      <c r="BZ3" s="246"/>
      <c r="CA3" s="246"/>
      <c r="CB3" s="246"/>
      <c r="CC3" s="246"/>
      <c r="CD3" s="246"/>
      <c r="CE3" s="246"/>
      <c r="CF3" s="246"/>
      <c r="CG3" s="246"/>
      <c r="CH3" s="246"/>
      <c r="CI3" s="246"/>
      <c r="CJ3" s="246"/>
      <c r="CK3" s="246"/>
      <c r="CL3" s="246"/>
      <c r="CM3" s="246"/>
      <c r="CN3" s="246"/>
      <c r="CO3" s="246"/>
      <c r="CP3" s="246"/>
      <c r="CQ3" s="246"/>
      <c r="CR3" s="246"/>
      <c r="CS3" s="246"/>
      <c r="CT3" s="246"/>
      <c r="CU3" s="246"/>
      <c r="CV3" s="246"/>
      <c r="CW3" s="246"/>
      <c r="CX3" s="246"/>
      <c r="CY3" s="246"/>
      <c r="CZ3" s="246"/>
      <c r="DA3" s="246"/>
      <c r="DB3" s="246"/>
      <c r="DC3" s="246"/>
      <c r="DD3" s="246"/>
      <c r="DE3" s="246"/>
    </row>
    <row r="4" spans="1:109" ht="20.25" customHeight="1">
      <c r="A4" s="21" t="s">
        <v>133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47" t="s">
        <v>43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47"/>
      <c r="AQ5" s="247"/>
      <c r="AR5" s="247"/>
      <c r="AS5" s="247"/>
      <c r="AT5" s="247"/>
      <c r="AU5" s="247"/>
      <c r="AV5" s="247"/>
      <c r="AW5" s="247"/>
      <c r="AX5" s="247"/>
      <c r="AY5" s="247"/>
      <c r="AZ5" s="247"/>
      <c r="BA5" s="247"/>
      <c r="BB5" s="247"/>
      <c r="BC5" s="247"/>
      <c r="BD5" s="247"/>
      <c r="BE5" s="247"/>
      <c r="BF5" s="247"/>
      <c r="BG5" s="247"/>
      <c r="BH5" s="247"/>
      <c r="BI5" s="247"/>
      <c r="BJ5" s="247"/>
      <c r="BK5" s="247"/>
      <c r="BL5" s="247"/>
      <c r="BM5" s="247"/>
      <c r="BN5" s="247"/>
      <c r="BO5" s="247"/>
      <c r="BP5" s="247"/>
      <c r="BQ5" s="247"/>
      <c r="BR5" s="247"/>
      <c r="BS5" s="247"/>
      <c r="BT5" s="247"/>
      <c r="BU5" s="247"/>
      <c r="BV5" s="247"/>
      <c r="BW5" s="247"/>
      <c r="BX5" s="247"/>
      <c r="BY5" s="247"/>
      <c r="BZ5" s="247"/>
      <c r="CA5" s="247"/>
      <c r="CB5" s="247"/>
      <c r="CC5" s="247"/>
      <c r="CD5" s="247"/>
      <c r="CE5" s="247"/>
      <c r="CF5" s="247"/>
      <c r="CG5" s="247"/>
      <c r="CH5" s="247"/>
      <c r="CI5" s="247"/>
      <c r="CJ5" s="247"/>
      <c r="CK5" s="247"/>
      <c r="CL5" s="247"/>
      <c r="CM5" s="247"/>
      <c r="CN5" s="247"/>
      <c r="CO5" s="247"/>
      <c r="CP5" s="247"/>
      <c r="CQ5" s="247"/>
      <c r="CR5" s="247"/>
      <c r="CS5" s="247"/>
      <c r="CT5" s="247"/>
      <c r="CU5" s="247"/>
      <c r="CV5" s="247"/>
      <c r="CW5" s="247"/>
      <c r="CX5" s="247"/>
      <c r="CY5" s="247"/>
      <c r="CZ5" s="247"/>
      <c r="DA5" s="247"/>
      <c r="DB5" s="247"/>
      <c r="DC5" s="247"/>
      <c r="DD5" s="247"/>
      <c r="DE5" s="247"/>
    </row>
    <row r="6" spans="1:109" ht="25.5" customHeight="1">
      <c r="A6" s="210" t="s">
        <v>5</v>
      </c>
      <c r="B6" s="210"/>
      <c r="C6" s="210"/>
      <c r="D6" s="244" t="s">
        <v>221</v>
      </c>
      <c r="E6" s="244" t="s">
        <v>109</v>
      </c>
      <c r="F6" s="245" t="s">
        <v>134</v>
      </c>
      <c r="G6" s="245" t="s">
        <v>132</v>
      </c>
      <c r="H6" s="199" t="s">
        <v>124</v>
      </c>
      <c r="I6" s="199"/>
      <c r="J6" s="199"/>
      <c r="K6" s="199"/>
      <c r="L6" s="199"/>
      <c r="M6" s="199"/>
      <c r="N6" s="199"/>
      <c r="O6" s="199"/>
      <c r="P6" s="199"/>
      <c r="Q6" s="199" t="s">
        <v>125</v>
      </c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 t="s">
        <v>126</v>
      </c>
      <c r="AY6" s="199"/>
      <c r="AZ6" s="199"/>
      <c r="BA6" s="199"/>
      <c r="BB6" s="199"/>
      <c r="BC6" s="199"/>
      <c r="BD6" s="199"/>
      <c r="BE6" s="199"/>
      <c r="BF6" s="199"/>
      <c r="BG6" s="199"/>
      <c r="BH6" s="199"/>
      <c r="BI6" s="199"/>
      <c r="BJ6" s="199"/>
      <c r="BK6" s="199"/>
      <c r="BL6" s="199"/>
      <c r="BM6" s="239" t="s">
        <v>127</v>
      </c>
      <c r="BN6" s="239"/>
      <c r="BO6" s="239"/>
      <c r="BP6" s="239"/>
      <c r="BQ6" s="239"/>
      <c r="BR6" s="239" t="s">
        <v>128</v>
      </c>
      <c r="BS6" s="239"/>
      <c r="BT6" s="239"/>
      <c r="BU6" s="201" t="s">
        <v>129</v>
      </c>
      <c r="BV6" s="201"/>
      <c r="BW6" s="201"/>
      <c r="BX6" s="239" t="s">
        <v>130</v>
      </c>
      <c r="BY6" s="239"/>
      <c r="BZ6" s="239"/>
      <c r="CA6" s="239"/>
      <c r="CB6" s="239"/>
      <c r="CC6" s="239"/>
      <c r="CD6" s="239"/>
      <c r="CE6" s="239"/>
      <c r="CF6" s="239"/>
      <c r="CG6" s="239"/>
      <c r="CH6" s="239"/>
      <c r="CI6" s="239" t="s">
        <v>120</v>
      </c>
      <c r="CJ6" s="239"/>
      <c r="CK6" s="239"/>
      <c r="CL6" s="239"/>
      <c r="CM6" s="239"/>
      <c r="CN6" s="239"/>
      <c r="CO6" s="239"/>
      <c r="CP6" s="239"/>
      <c r="CQ6" s="239"/>
      <c r="CR6" s="239"/>
      <c r="CS6" s="239"/>
      <c r="CT6" s="239"/>
      <c r="CU6" s="239"/>
      <c r="CV6" s="239"/>
      <c r="CW6" s="239"/>
      <c r="CX6" s="239"/>
      <c r="CY6" s="238" t="s">
        <v>207</v>
      </c>
      <c r="CZ6" s="239"/>
      <c r="DA6" s="239"/>
      <c r="DB6" s="239"/>
      <c r="DC6" s="239"/>
      <c r="DD6" s="239"/>
      <c r="DE6" s="239"/>
    </row>
    <row r="7" spans="1:109" ht="12" customHeight="1">
      <c r="A7" s="205"/>
      <c r="B7" s="205"/>
      <c r="C7" s="212"/>
      <c r="D7" s="212"/>
      <c r="E7" s="212"/>
      <c r="F7" s="214"/>
      <c r="G7" s="214"/>
      <c r="H7" s="242" t="s">
        <v>140</v>
      </c>
      <c r="I7" s="242" t="s">
        <v>137</v>
      </c>
      <c r="J7" s="242" t="s">
        <v>138</v>
      </c>
      <c r="K7" s="242" t="s">
        <v>139</v>
      </c>
      <c r="L7" s="242" t="s">
        <v>214</v>
      </c>
      <c r="M7" s="242" t="s">
        <v>215</v>
      </c>
      <c r="N7" s="242" t="s">
        <v>216</v>
      </c>
      <c r="O7" s="242" t="s">
        <v>217</v>
      </c>
      <c r="P7" s="242" t="s">
        <v>218</v>
      </c>
      <c r="Q7" s="242" t="s">
        <v>219</v>
      </c>
      <c r="R7" s="242" t="s">
        <v>220</v>
      </c>
      <c r="S7" s="242" t="s">
        <v>122</v>
      </c>
      <c r="T7" s="242" t="s">
        <v>141</v>
      </c>
      <c r="U7" s="242" t="s">
        <v>142</v>
      </c>
      <c r="V7" s="242" t="s">
        <v>111</v>
      </c>
      <c r="W7" s="242" t="s">
        <v>112</v>
      </c>
      <c r="X7" s="242" t="s">
        <v>113</v>
      </c>
      <c r="Y7" s="242" t="s">
        <v>114</v>
      </c>
      <c r="Z7" s="242" t="s">
        <v>143</v>
      </c>
      <c r="AA7" s="242" t="s">
        <v>144</v>
      </c>
      <c r="AB7" s="242" t="s">
        <v>145</v>
      </c>
      <c r="AC7" s="242" t="s">
        <v>146</v>
      </c>
      <c r="AD7" s="242" t="s">
        <v>147</v>
      </c>
      <c r="AE7" s="242" t="s">
        <v>148</v>
      </c>
      <c r="AF7" s="242" t="s">
        <v>149</v>
      </c>
      <c r="AG7" s="242" t="s">
        <v>115</v>
      </c>
      <c r="AH7" s="242" t="s">
        <v>150</v>
      </c>
      <c r="AI7" s="242" t="s">
        <v>151</v>
      </c>
      <c r="AJ7" s="242" t="s">
        <v>152</v>
      </c>
      <c r="AK7" s="242" t="s">
        <v>153</v>
      </c>
      <c r="AL7" s="242" t="s">
        <v>154</v>
      </c>
      <c r="AM7" s="242" t="s">
        <v>155</v>
      </c>
      <c r="AN7" s="242" t="s">
        <v>156</v>
      </c>
      <c r="AO7" s="242" t="s">
        <v>157</v>
      </c>
      <c r="AP7" s="242" t="s">
        <v>158</v>
      </c>
      <c r="AQ7" s="242" t="s">
        <v>159</v>
      </c>
      <c r="AR7" s="242" t="s">
        <v>160</v>
      </c>
      <c r="AS7" s="242" t="s">
        <v>161</v>
      </c>
      <c r="AT7" s="242" t="s">
        <v>162</v>
      </c>
      <c r="AU7" s="242" t="s">
        <v>163</v>
      </c>
      <c r="AV7" s="242" t="s">
        <v>164</v>
      </c>
      <c r="AW7" s="242" t="s">
        <v>116</v>
      </c>
      <c r="AX7" s="242" t="s">
        <v>167</v>
      </c>
      <c r="AY7" s="243" t="s">
        <v>165</v>
      </c>
      <c r="AZ7" s="242" t="s">
        <v>166</v>
      </c>
      <c r="BA7" s="242" t="s">
        <v>168</v>
      </c>
      <c r="BB7" s="242" t="s">
        <v>169</v>
      </c>
      <c r="BC7" s="242" t="s">
        <v>170</v>
      </c>
      <c r="BD7" s="242" t="s">
        <v>171</v>
      </c>
      <c r="BE7" s="242" t="s">
        <v>123</v>
      </c>
      <c r="BF7" s="242" t="s">
        <v>172</v>
      </c>
      <c r="BG7" s="242" t="s">
        <v>173</v>
      </c>
      <c r="BH7" s="242" t="s">
        <v>174</v>
      </c>
      <c r="BI7" s="242" t="s">
        <v>175</v>
      </c>
      <c r="BJ7" s="242" t="s">
        <v>176</v>
      </c>
      <c r="BK7" s="242" t="s">
        <v>177</v>
      </c>
      <c r="BL7" s="242" t="s">
        <v>117</v>
      </c>
      <c r="BM7" s="238" t="s">
        <v>178</v>
      </c>
      <c r="BN7" s="238" t="s">
        <v>179</v>
      </c>
      <c r="BO7" s="238" t="s">
        <v>180</v>
      </c>
      <c r="BP7" s="238" t="s">
        <v>181</v>
      </c>
      <c r="BQ7" s="238" t="s">
        <v>182</v>
      </c>
      <c r="BR7" s="238" t="s">
        <v>183</v>
      </c>
      <c r="BS7" s="238" t="s">
        <v>184</v>
      </c>
      <c r="BT7" s="238" t="s">
        <v>185</v>
      </c>
      <c r="BU7" s="238" t="s">
        <v>186</v>
      </c>
      <c r="BV7" s="238" t="s">
        <v>187</v>
      </c>
      <c r="BW7" s="238" t="s">
        <v>188</v>
      </c>
      <c r="BX7" s="238" t="s">
        <v>189</v>
      </c>
      <c r="BY7" s="238" t="s">
        <v>190</v>
      </c>
      <c r="BZ7" s="238" t="s">
        <v>191</v>
      </c>
      <c r="CA7" s="238" t="s">
        <v>192</v>
      </c>
      <c r="CB7" s="238" t="s">
        <v>193</v>
      </c>
      <c r="CC7" s="238" t="s">
        <v>194</v>
      </c>
      <c r="CD7" s="238" t="s">
        <v>195</v>
      </c>
      <c r="CE7" s="238" t="s">
        <v>196</v>
      </c>
      <c r="CF7" s="238" t="s">
        <v>197</v>
      </c>
      <c r="CG7" s="238" t="s">
        <v>198</v>
      </c>
      <c r="CH7" s="238" t="s">
        <v>199</v>
      </c>
      <c r="CI7" s="240" t="s">
        <v>200</v>
      </c>
      <c r="CJ7" s="240" t="s">
        <v>190</v>
      </c>
      <c r="CK7" s="240" t="s">
        <v>201</v>
      </c>
      <c r="CL7" s="240" t="s">
        <v>192</v>
      </c>
      <c r="CM7" s="240" t="s">
        <v>193</v>
      </c>
      <c r="CN7" s="240" t="s">
        <v>194</v>
      </c>
      <c r="CO7" s="240" t="s">
        <v>195</v>
      </c>
      <c r="CP7" s="240" t="s">
        <v>196</v>
      </c>
      <c r="CQ7" s="240" t="s">
        <v>202</v>
      </c>
      <c r="CR7" s="240" t="s">
        <v>203</v>
      </c>
      <c r="CS7" s="240" t="s">
        <v>204</v>
      </c>
      <c r="CT7" s="240" t="s">
        <v>205</v>
      </c>
      <c r="CU7" s="240" t="s">
        <v>197</v>
      </c>
      <c r="CV7" s="240" t="s">
        <v>198</v>
      </c>
      <c r="CW7" s="240" t="s">
        <v>206</v>
      </c>
      <c r="CX7" s="240" t="s">
        <v>120</v>
      </c>
      <c r="CY7" s="238" t="s">
        <v>208</v>
      </c>
      <c r="CZ7" s="238" t="s">
        <v>209</v>
      </c>
      <c r="DA7" s="238" t="s">
        <v>210</v>
      </c>
      <c r="DB7" s="238" t="s">
        <v>211</v>
      </c>
      <c r="DC7" s="238" t="s">
        <v>212</v>
      </c>
      <c r="DD7" s="238" t="s">
        <v>213</v>
      </c>
      <c r="DE7" s="238" t="s">
        <v>131</v>
      </c>
    </row>
    <row r="8" spans="1:109" ht="12" customHeight="1">
      <c r="A8" s="205"/>
      <c r="B8" s="205"/>
      <c r="C8" s="212"/>
      <c r="D8" s="212"/>
      <c r="E8" s="212"/>
      <c r="F8" s="214"/>
      <c r="G8" s="214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42"/>
      <c r="AD8" s="242"/>
      <c r="AE8" s="242"/>
      <c r="AF8" s="242"/>
      <c r="AG8" s="242"/>
      <c r="AH8" s="242"/>
      <c r="AI8" s="242"/>
      <c r="AJ8" s="242"/>
      <c r="AK8" s="242"/>
      <c r="AL8" s="242"/>
      <c r="AM8" s="242"/>
      <c r="AN8" s="242"/>
      <c r="AO8" s="242"/>
      <c r="AP8" s="242"/>
      <c r="AQ8" s="242"/>
      <c r="AR8" s="242"/>
      <c r="AS8" s="242"/>
      <c r="AT8" s="242"/>
      <c r="AU8" s="242"/>
      <c r="AV8" s="242"/>
      <c r="AW8" s="242"/>
      <c r="AX8" s="242"/>
      <c r="AY8" s="243"/>
      <c r="AZ8" s="242"/>
      <c r="BA8" s="242"/>
      <c r="BB8" s="242"/>
      <c r="BC8" s="242"/>
      <c r="BD8" s="242"/>
      <c r="BE8" s="242"/>
      <c r="BF8" s="242"/>
      <c r="BG8" s="242"/>
      <c r="BH8" s="242"/>
      <c r="BI8" s="242"/>
      <c r="BJ8" s="242"/>
      <c r="BK8" s="242"/>
      <c r="BL8" s="242"/>
      <c r="BM8" s="239"/>
      <c r="BN8" s="238"/>
      <c r="BO8" s="238"/>
      <c r="BP8" s="238"/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38"/>
      <c r="CE8" s="238"/>
      <c r="CF8" s="238"/>
      <c r="CG8" s="238"/>
      <c r="CH8" s="238"/>
      <c r="CI8" s="241"/>
      <c r="CJ8" s="241"/>
      <c r="CK8" s="241"/>
      <c r="CL8" s="241"/>
      <c r="CM8" s="241"/>
      <c r="CN8" s="241"/>
      <c r="CO8" s="241"/>
      <c r="CP8" s="241"/>
      <c r="CQ8" s="241"/>
      <c r="CR8" s="241"/>
      <c r="CS8" s="241"/>
      <c r="CT8" s="241"/>
      <c r="CU8" s="241"/>
      <c r="CV8" s="241"/>
      <c r="CW8" s="241"/>
      <c r="CX8" s="241"/>
      <c r="CY8" s="238"/>
      <c r="CZ8" s="238"/>
      <c r="DA8" s="238"/>
      <c r="DB8" s="238"/>
      <c r="DC8" s="238"/>
      <c r="DD8" s="238"/>
      <c r="DE8" s="238"/>
    </row>
    <row r="9" spans="1:109" ht="18.75" customHeight="1">
      <c r="A9" s="83" t="s">
        <v>12</v>
      </c>
      <c r="B9" s="83" t="s">
        <v>12</v>
      </c>
      <c r="C9" s="83" t="s">
        <v>12</v>
      </c>
      <c r="D9" s="113" t="s">
        <v>222</v>
      </c>
      <c r="E9" s="114" t="s">
        <v>222</v>
      </c>
      <c r="F9" s="113" t="s">
        <v>222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7"/>
      <c r="B10" s="91"/>
      <c r="C10" s="91"/>
      <c r="D10" s="158" t="s">
        <v>225</v>
      </c>
      <c r="E10" s="159"/>
      <c r="F10" s="160"/>
      <c r="G10" s="154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/>
      <c r="CJ10" s="155"/>
      <c r="CK10" s="155"/>
      <c r="CL10" s="155"/>
      <c r="CM10" s="155"/>
      <c r="CN10" s="155"/>
      <c r="CO10" s="155"/>
      <c r="CP10" s="155">
        <v>0</v>
      </c>
      <c r="CQ10" s="155">
        <v>0</v>
      </c>
      <c r="CR10" s="155">
        <v>0</v>
      </c>
      <c r="CS10" s="155">
        <v>0</v>
      </c>
      <c r="CT10" s="155">
        <v>0</v>
      </c>
      <c r="CU10" s="155">
        <v>0</v>
      </c>
      <c r="CV10" s="155">
        <v>0</v>
      </c>
      <c r="CW10" s="155">
        <v>0</v>
      </c>
      <c r="CX10" s="155">
        <v>0</v>
      </c>
      <c r="CY10" s="155">
        <v>0</v>
      </c>
      <c r="CZ10" s="155">
        <v>0</v>
      </c>
      <c r="DA10" s="155">
        <v>0</v>
      </c>
      <c r="DB10" s="155">
        <v>0</v>
      </c>
      <c r="DC10" s="155">
        <v>0</v>
      </c>
      <c r="DD10" s="155">
        <v>0</v>
      </c>
      <c r="DE10" s="156">
        <v>0</v>
      </c>
    </row>
    <row r="11" spans="1:109" ht="18.75" customHeight="1">
      <c r="A11" s="136"/>
      <c r="B11" s="136"/>
      <c r="C11" s="136"/>
      <c r="D11" s="137" t="s">
        <v>251</v>
      </c>
      <c r="E11" s="159"/>
      <c r="F11" s="160"/>
      <c r="G11" s="154">
        <f>SUM(H11,Q11,AX11,CI11)</f>
        <v>0</v>
      </c>
      <c r="H11" s="155">
        <f>SUM(I11:P11)</f>
        <v>0</v>
      </c>
      <c r="I11" s="155"/>
      <c r="J11" s="155"/>
      <c r="K11" s="155"/>
      <c r="L11" s="155"/>
      <c r="M11" s="155"/>
      <c r="N11" s="155"/>
      <c r="O11" s="155"/>
      <c r="P11" s="155"/>
      <c r="Q11" s="155">
        <f>SUM(R11:AW11)</f>
        <v>0</v>
      </c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>
        <f>SUM(CO11)</f>
        <v>0</v>
      </c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>
        <f t="shared" ref="BJ11:CJ11" si="0">SUM(BJ12:BJ17)</f>
        <v>0</v>
      </c>
      <c r="BK11" s="155">
        <f t="shared" si="0"/>
        <v>0</v>
      </c>
      <c r="BL11" s="155">
        <f t="shared" si="0"/>
        <v>0</v>
      </c>
      <c r="BM11" s="155">
        <f t="shared" si="0"/>
        <v>0</v>
      </c>
      <c r="BN11" s="155">
        <f t="shared" si="0"/>
        <v>0</v>
      </c>
      <c r="BO11" s="155">
        <f t="shared" si="0"/>
        <v>0</v>
      </c>
      <c r="BP11" s="155">
        <f t="shared" si="0"/>
        <v>0</v>
      </c>
      <c r="BQ11" s="155">
        <f t="shared" si="0"/>
        <v>0</v>
      </c>
      <c r="BR11" s="155">
        <f t="shared" si="0"/>
        <v>0</v>
      </c>
      <c r="BS11" s="155">
        <f t="shared" si="0"/>
        <v>0</v>
      </c>
      <c r="BT11" s="155">
        <f t="shared" si="0"/>
        <v>0</v>
      </c>
      <c r="BU11" s="155">
        <f t="shared" si="0"/>
        <v>0</v>
      </c>
      <c r="BV11" s="155">
        <f t="shared" si="0"/>
        <v>0</v>
      </c>
      <c r="BW11" s="155">
        <f t="shared" si="0"/>
        <v>0</v>
      </c>
      <c r="BX11" s="155">
        <f t="shared" si="0"/>
        <v>0</v>
      </c>
      <c r="BY11" s="155">
        <f t="shared" si="0"/>
        <v>0</v>
      </c>
      <c r="BZ11" s="155">
        <f t="shared" si="0"/>
        <v>0</v>
      </c>
      <c r="CA11" s="155">
        <f t="shared" si="0"/>
        <v>0</v>
      </c>
      <c r="CB11" s="155">
        <f t="shared" si="0"/>
        <v>0</v>
      </c>
      <c r="CC11" s="155">
        <f t="shared" si="0"/>
        <v>0</v>
      </c>
      <c r="CD11" s="155">
        <f t="shared" si="0"/>
        <v>0</v>
      </c>
      <c r="CE11" s="155">
        <f t="shared" si="0"/>
        <v>0</v>
      </c>
      <c r="CF11" s="155">
        <f t="shared" si="0"/>
        <v>0</v>
      </c>
      <c r="CG11" s="155">
        <f t="shared" si="0"/>
        <v>0</v>
      </c>
      <c r="CH11" s="155">
        <f t="shared" si="0"/>
        <v>0</v>
      </c>
      <c r="CI11" s="155">
        <f>SUM(CK11:CO11)</f>
        <v>0</v>
      </c>
      <c r="CJ11" s="155">
        <f t="shared" si="0"/>
        <v>0</v>
      </c>
      <c r="CK11" s="155"/>
      <c r="CL11" s="155"/>
      <c r="CM11" s="155"/>
      <c r="CN11" s="155"/>
      <c r="CO11" s="155"/>
      <c r="CP11" s="155">
        <v>0</v>
      </c>
      <c r="CQ11" s="155">
        <v>0</v>
      </c>
      <c r="CR11" s="155">
        <v>0</v>
      </c>
      <c r="CS11" s="155">
        <v>0</v>
      </c>
      <c r="CT11" s="155">
        <v>0</v>
      </c>
      <c r="CU11" s="155">
        <v>0</v>
      </c>
      <c r="CV11" s="155">
        <v>0</v>
      </c>
      <c r="CW11" s="155">
        <v>0</v>
      </c>
      <c r="CX11" s="155">
        <v>0</v>
      </c>
      <c r="CY11" s="155">
        <v>0</v>
      </c>
      <c r="CZ11" s="155">
        <v>0</v>
      </c>
      <c r="DA11" s="155">
        <v>0</v>
      </c>
      <c r="DB11" s="155">
        <v>0</v>
      </c>
      <c r="DC11" s="155">
        <v>0</v>
      </c>
      <c r="DD11" s="155">
        <v>0</v>
      </c>
      <c r="DE11" s="156">
        <v>0</v>
      </c>
    </row>
    <row r="12" spans="1:109" ht="18.75" customHeight="1">
      <c r="A12" s="136" t="s">
        <v>252</v>
      </c>
      <c r="B12" s="136"/>
      <c r="C12" s="136"/>
      <c r="D12" s="137" t="s">
        <v>254</v>
      </c>
      <c r="E12" s="159"/>
      <c r="F12" s="160"/>
      <c r="G12" s="154">
        <f t="shared" ref="G12:G17" si="1">SUM(H12,Q12,AX12,CI12)</f>
        <v>0</v>
      </c>
      <c r="H12" s="155">
        <f t="shared" ref="H12:H17" si="2">SUM(I12:P12)</f>
        <v>0</v>
      </c>
      <c r="I12" s="155"/>
      <c r="J12" s="155"/>
      <c r="K12" s="155"/>
      <c r="L12" s="155"/>
      <c r="M12" s="155"/>
      <c r="N12" s="155"/>
      <c r="O12" s="155"/>
      <c r="P12" s="155"/>
      <c r="Q12" s="155">
        <f t="shared" ref="Q12:Q17" si="3">SUM(R12:AW12)</f>
        <v>0</v>
      </c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>
        <f t="shared" ref="AX12:AX17" si="4">SUM(CO12)</f>
        <v>0</v>
      </c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>
        <v>0</v>
      </c>
      <c r="CQ12" s="155">
        <v>0</v>
      </c>
      <c r="CR12" s="155">
        <v>0</v>
      </c>
      <c r="CS12" s="155">
        <v>0</v>
      </c>
      <c r="CT12" s="155">
        <v>0</v>
      </c>
      <c r="CU12" s="155">
        <v>0</v>
      </c>
      <c r="CV12" s="155">
        <v>0</v>
      </c>
      <c r="CW12" s="155">
        <v>0</v>
      </c>
      <c r="CX12" s="155">
        <v>0</v>
      </c>
      <c r="CY12" s="155">
        <v>0</v>
      </c>
      <c r="CZ12" s="155">
        <v>0</v>
      </c>
      <c r="DA12" s="155">
        <v>0</v>
      </c>
      <c r="DB12" s="155">
        <v>0</v>
      </c>
      <c r="DC12" s="155">
        <v>0</v>
      </c>
      <c r="DD12" s="155">
        <v>0</v>
      </c>
      <c r="DE12" s="156">
        <v>0</v>
      </c>
    </row>
    <row r="13" spans="1:109" ht="18.75" customHeight="1">
      <c r="A13" s="136"/>
      <c r="B13" s="136" t="s">
        <v>256</v>
      </c>
      <c r="C13" s="136"/>
      <c r="D13" s="137" t="s">
        <v>255</v>
      </c>
      <c r="E13" s="158"/>
      <c r="F13" s="160"/>
      <c r="G13" s="154">
        <f t="shared" si="1"/>
        <v>0</v>
      </c>
      <c r="H13" s="155">
        <f t="shared" si="2"/>
        <v>0</v>
      </c>
      <c r="I13" s="155"/>
      <c r="J13" s="155"/>
      <c r="K13" s="155"/>
      <c r="L13" s="155"/>
      <c r="M13" s="155"/>
      <c r="N13" s="155"/>
      <c r="O13" s="155"/>
      <c r="P13" s="155"/>
      <c r="Q13" s="155">
        <f t="shared" si="3"/>
        <v>0</v>
      </c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>
        <f t="shared" si="4"/>
        <v>0</v>
      </c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>
        <v>0</v>
      </c>
      <c r="CQ13" s="155">
        <v>0</v>
      </c>
      <c r="CR13" s="155">
        <v>0</v>
      </c>
      <c r="CS13" s="155">
        <v>0</v>
      </c>
      <c r="CT13" s="155">
        <v>0</v>
      </c>
      <c r="CU13" s="155">
        <v>0</v>
      </c>
      <c r="CV13" s="155">
        <v>0</v>
      </c>
      <c r="CW13" s="155">
        <v>0</v>
      </c>
      <c r="CX13" s="155">
        <v>0</v>
      </c>
      <c r="CY13" s="155">
        <v>0</v>
      </c>
      <c r="CZ13" s="155">
        <v>0</v>
      </c>
      <c r="DA13" s="155">
        <v>0</v>
      </c>
      <c r="DB13" s="155">
        <v>0</v>
      </c>
      <c r="DC13" s="155">
        <v>0</v>
      </c>
      <c r="DD13" s="155">
        <v>0</v>
      </c>
      <c r="DE13" s="156">
        <v>0</v>
      </c>
    </row>
    <row r="14" spans="1:109" ht="18.75" customHeight="1">
      <c r="A14" s="136" t="s">
        <v>252</v>
      </c>
      <c r="B14" s="136" t="s">
        <v>256</v>
      </c>
      <c r="C14" s="136" t="s">
        <v>261</v>
      </c>
      <c r="D14" s="137" t="s">
        <v>260</v>
      </c>
      <c r="E14" s="159" t="s">
        <v>262</v>
      </c>
      <c r="F14" s="160"/>
      <c r="G14" s="154">
        <f t="shared" si="1"/>
        <v>15</v>
      </c>
      <c r="H14" s="155">
        <f t="shared" si="2"/>
        <v>0</v>
      </c>
      <c r="I14" s="155"/>
      <c r="J14" s="155"/>
      <c r="K14" s="155"/>
      <c r="L14" s="155"/>
      <c r="M14" s="155"/>
      <c r="N14" s="155"/>
      <c r="O14" s="155"/>
      <c r="P14" s="155"/>
      <c r="Q14" s="155">
        <f t="shared" si="3"/>
        <v>15</v>
      </c>
      <c r="R14" s="155">
        <v>2</v>
      </c>
      <c r="S14" s="155">
        <v>2</v>
      </c>
      <c r="T14" s="155"/>
      <c r="U14" s="155"/>
      <c r="V14" s="155"/>
      <c r="W14" s="155">
        <v>1</v>
      </c>
      <c r="X14" s="155"/>
      <c r="Y14" s="155"/>
      <c r="Z14" s="155"/>
      <c r="AA14" s="155">
        <v>3</v>
      </c>
      <c r="AB14" s="155"/>
      <c r="AC14" s="155">
        <v>1</v>
      </c>
      <c r="AD14" s="155"/>
      <c r="AE14" s="155"/>
      <c r="AF14" s="155">
        <v>3</v>
      </c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>
        <v>3</v>
      </c>
      <c r="AU14" s="155"/>
      <c r="AV14" s="155"/>
      <c r="AW14" s="155"/>
      <c r="AX14" s="155">
        <f t="shared" si="4"/>
        <v>0</v>
      </c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>
        <v>0</v>
      </c>
      <c r="CQ14" s="155">
        <v>0</v>
      </c>
      <c r="CR14" s="155">
        <v>0</v>
      </c>
      <c r="CS14" s="155">
        <v>0</v>
      </c>
      <c r="CT14" s="155">
        <v>0</v>
      </c>
      <c r="CU14" s="155">
        <v>0</v>
      </c>
      <c r="CV14" s="155">
        <v>0</v>
      </c>
      <c r="CW14" s="155">
        <v>0</v>
      </c>
      <c r="CX14" s="155">
        <v>0</v>
      </c>
      <c r="CY14" s="155">
        <v>0</v>
      </c>
      <c r="CZ14" s="155">
        <v>0</v>
      </c>
      <c r="DA14" s="155">
        <v>0</v>
      </c>
      <c r="DB14" s="155">
        <v>0</v>
      </c>
      <c r="DC14" s="155">
        <v>0</v>
      </c>
      <c r="DD14" s="155">
        <v>0</v>
      </c>
      <c r="DE14" s="156">
        <v>0</v>
      </c>
    </row>
    <row r="15" spans="1:109" ht="18.75" customHeight="1">
      <c r="A15" s="127"/>
      <c r="B15" s="160"/>
      <c r="C15" s="160"/>
      <c r="D15" s="159"/>
      <c r="E15" s="159"/>
      <c r="F15" s="160"/>
      <c r="G15" s="154">
        <f t="shared" si="1"/>
        <v>0</v>
      </c>
      <c r="H15" s="155">
        <f t="shared" si="2"/>
        <v>0</v>
      </c>
      <c r="I15" s="155"/>
      <c r="J15" s="155"/>
      <c r="K15" s="155"/>
      <c r="L15" s="155"/>
      <c r="M15" s="155"/>
      <c r="N15" s="155"/>
      <c r="O15" s="155"/>
      <c r="P15" s="155"/>
      <c r="Q15" s="155">
        <f t="shared" si="3"/>
        <v>0</v>
      </c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>
        <f t="shared" si="4"/>
        <v>0</v>
      </c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>
        <v>0</v>
      </c>
      <c r="CQ15" s="155">
        <v>0</v>
      </c>
      <c r="CR15" s="155">
        <v>0</v>
      </c>
      <c r="CS15" s="155">
        <v>0</v>
      </c>
      <c r="CT15" s="155">
        <v>0</v>
      </c>
      <c r="CU15" s="155">
        <v>0</v>
      </c>
      <c r="CV15" s="155">
        <v>0</v>
      </c>
      <c r="CW15" s="155">
        <v>0</v>
      </c>
      <c r="CX15" s="155">
        <v>0</v>
      </c>
      <c r="CY15" s="155">
        <v>0</v>
      </c>
      <c r="CZ15" s="155">
        <v>0</v>
      </c>
      <c r="DA15" s="155">
        <v>0</v>
      </c>
      <c r="DB15" s="155">
        <v>0</v>
      </c>
      <c r="DC15" s="155">
        <v>0</v>
      </c>
      <c r="DD15" s="155">
        <v>0</v>
      </c>
      <c r="DE15" s="156">
        <v>0</v>
      </c>
    </row>
    <row r="16" spans="1:109" ht="18.75" customHeight="1">
      <c r="A16" s="127"/>
      <c r="B16" s="160"/>
      <c r="C16" s="160"/>
      <c r="D16" s="159"/>
      <c r="E16" s="159"/>
      <c r="F16" s="160"/>
      <c r="G16" s="154">
        <f t="shared" si="1"/>
        <v>0</v>
      </c>
      <c r="H16" s="155">
        <f t="shared" si="2"/>
        <v>0</v>
      </c>
      <c r="I16" s="155"/>
      <c r="J16" s="155"/>
      <c r="K16" s="155"/>
      <c r="L16" s="155"/>
      <c r="M16" s="155"/>
      <c r="N16" s="155"/>
      <c r="O16" s="155"/>
      <c r="P16" s="155"/>
      <c r="Q16" s="155">
        <f t="shared" si="3"/>
        <v>0</v>
      </c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>
        <f t="shared" si="4"/>
        <v>0</v>
      </c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/>
      <c r="CQ16" s="155"/>
      <c r="CR16" s="155"/>
      <c r="CS16" s="155"/>
      <c r="CT16" s="155"/>
      <c r="CU16" s="155"/>
      <c r="CV16" s="155"/>
      <c r="CW16" s="155"/>
      <c r="CX16" s="155"/>
      <c r="CY16" s="155"/>
      <c r="CZ16" s="155"/>
      <c r="DA16" s="155"/>
      <c r="DB16" s="155"/>
      <c r="DC16" s="155"/>
      <c r="DD16" s="155"/>
      <c r="DE16" s="156"/>
    </row>
    <row r="17" spans="1:109" ht="18.75" customHeight="1">
      <c r="A17" s="127"/>
      <c r="B17" s="160"/>
      <c r="C17" s="160"/>
      <c r="D17" s="159"/>
      <c r="E17" s="159"/>
      <c r="F17" s="160"/>
      <c r="G17" s="154">
        <f t="shared" si="1"/>
        <v>0</v>
      </c>
      <c r="H17" s="155">
        <f t="shared" si="2"/>
        <v>0</v>
      </c>
      <c r="I17" s="155"/>
      <c r="J17" s="155"/>
      <c r="K17" s="155"/>
      <c r="L17" s="155"/>
      <c r="M17" s="155"/>
      <c r="N17" s="155"/>
      <c r="O17" s="155"/>
      <c r="P17" s="155"/>
      <c r="Q17" s="155">
        <f t="shared" si="3"/>
        <v>0</v>
      </c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>
        <f t="shared" si="4"/>
        <v>0</v>
      </c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/>
      <c r="CQ17" s="155"/>
      <c r="CR17" s="155"/>
      <c r="CS17" s="155"/>
      <c r="CT17" s="155"/>
      <c r="CU17" s="155"/>
      <c r="CV17" s="155"/>
      <c r="CW17" s="155"/>
      <c r="CX17" s="155"/>
      <c r="CY17" s="155"/>
      <c r="CZ17" s="155"/>
      <c r="DA17" s="155"/>
      <c r="DB17" s="155"/>
      <c r="DC17" s="155"/>
      <c r="DD17" s="155"/>
      <c r="DE17" s="156"/>
    </row>
  </sheetData>
  <sheetProtection formatCells="0" formatColumns="0" formatRows="0"/>
  <mergeCells count="121">
    <mergeCell ref="A3:DE3"/>
    <mergeCell ref="A5:DE5"/>
    <mergeCell ref="CU7:CU8"/>
    <mergeCell ref="CV7:CV8"/>
    <mergeCell ref="CW7:CW8"/>
    <mergeCell ref="CX7:CX8"/>
    <mergeCell ref="CO7:CO8"/>
    <mergeCell ref="CP7:CP8"/>
    <mergeCell ref="CQ7:CQ8"/>
    <mergeCell ref="CR7:CR8"/>
    <mergeCell ref="A6:C6"/>
    <mergeCell ref="D6:D8"/>
    <mergeCell ref="G6:G8"/>
    <mergeCell ref="A7:A8"/>
    <mergeCell ref="B7:B8"/>
    <mergeCell ref="C7:C8"/>
    <mergeCell ref="E6:E8"/>
    <mergeCell ref="F6:F8"/>
    <mergeCell ref="H6:P6"/>
    <mergeCell ref="H7:H8"/>
    <mergeCell ref="I7:I8"/>
    <mergeCell ref="J7:J8"/>
    <mergeCell ref="K7:K8"/>
    <mergeCell ref="L7:L8"/>
    <mergeCell ref="M7:M8"/>
    <mergeCell ref="N7:N8"/>
    <mergeCell ref="Q6:AW6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AF7:AF8"/>
    <mergeCell ref="AG7:AG8"/>
    <mergeCell ref="AH7:AH8"/>
    <mergeCell ref="AI7:AI8"/>
    <mergeCell ref="O7:O8"/>
    <mergeCell ref="P7:P8"/>
    <mergeCell ref="AP7:AP8"/>
    <mergeCell ref="AQ7:AQ8"/>
    <mergeCell ref="AJ7:AJ8"/>
    <mergeCell ref="AK7:AK8"/>
    <mergeCell ref="Z7:Z8"/>
    <mergeCell ref="AA7:AA8"/>
    <mergeCell ref="AB7:AB8"/>
    <mergeCell ref="AC7:AC8"/>
    <mergeCell ref="AD7:AD8"/>
    <mergeCell ref="AE7:AE8"/>
    <mergeCell ref="AL7:AL8"/>
    <mergeCell ref="AM7:AM8"/>
    <mergeCell ref="AV7:AV8"/>
    <mergeCell ref="AW7:AW8"/>
    <mergeCell ref="AR7:AR8"/>
    <mergeCell ref="AS7:AS8"/>
    <mergeCell ref="AT7:AT8"/>
    <mergeCell ref="AU7:AU8"/>
    <mergeCell ref="AN7:AN8"/>
    <mergeCell ref="AO7:AO8"/>
    <mergeCell ref="AX6:BL6"/>
    <mergeCell ref="AX7:AX8"/>
    <mergeCell ref="BG7:BG8"/>
    <mergeCell ref="BH7:BH8"/>
    <mergeCell ref="BI7:BI8"/>
    <mergeCell ref="BJ7:BJ8"/>
    <mergeCell ref="BK7:BK8"/>
    <mergeCell ref="BL7:BL8"/>
    <mergeCell ref="BC7:BC8"/>
    <mergeCell ref="BD7:BD8"/>
    <mergeCell ref="BE7:BE8"/>
    <mergeCell ref="BF7:BF8"/>
    <mergeCell ref="BX7:BX8"/>
    <mergeCell ref="BY7:BY8"/>
    <mergeCell ref="AY7:AY8"/>
    <mergeCell ref="AZ7:AZ8"/>
    <mergeCell ref="BA7:BA8"/>
    <mergeCell ref="BB7:BB8"/>
    <mergeCell ref="DE7:DE8"/>
    <mergeCell ref="CG7:CG8"/>
    <mergeCell ref="CH7:CH8"/>
    <mergeCell ref="DD7:DD8"/>
    <mergeCell ref="CM7:CM8"/>
    <mergeCell ref="CS7:CS8"/>
    <mergeCell ref="CI7:CI8"/>
    <mergeCell ref="CN7:CN8"/>
    <mergeCell ref="CT7:CT8"/>
    <mergeCell ref="CI6:CX6"/>
    <mergeCell ref="CY6:DE6"/>
    <mergeCell ref="CY7:CY8"/>
    <mergeCell ref="CZ7:CZ8"/>
    <mergeCell ref="DA7:DA8"/>
    <mergeCell ref="DB7:DB8"/>
    <mergeCell ref="DC7:DC8"/>
    <mergeCell ref="CJ7:CJ8"/>
    <mergeCell ref="CK7:CK8"/>
    <mergeCell ref="CL7:CL8"/>
    <mergeCell ref="BM6:BQ6"/>
    <mergeCell ref="BM7:BM8"/>
    <mergeCell ref="BN7:BN8"/>
    <mergeCell ref="BO7:BO8"/>
    <mergeCell ref="BP7:BP8"/>
    <mergeCell ref="BQ7:BQ8"/>
    <mergeCell ref="CE7:CE8"/>
    <mergeCell ref="BX6:CH6"/>
    <mergeCell ref="BZ7:BZ8"/>
    <mergeCell ref="CA7:CA8"/>
    <mergeCell ref="CF7:CF8"/>
    <mergeCell ref="CB7:CB8"/>
    <mergeCell ref="CC7:CC8"/>
    <mergeCell ref="CD7:CD8"/>
    <mergeCell ref="BU6:BW6"/>
    <mergeCell ref="BU7:BU8"/>
    <mergeCell ref="BV7:BV8"/>
    <mergeCell ref="BW7:BW8"/>
    <mergeCell ref="BR6:BT6"/>
    <mergeCell ref="BR7:BR8"/>
    <mergeCell ref="BS7:BS8"/>
    <mergeCell ref="BT7:BT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workbookViewId="0">
      <selection activeCell="D16" sqref="D16"/>
    </sheetView>
  </sheetViews>
  <sheetFormatPr defaultColWidth="9.125" defaultRowHeight="10.8"/>
  <cols>
    <col min="1" max="1" width="46.625" customWidth="1"/>
    <col min="2" max="2" width="14.5" customWidth="1"/>
    <col min="3" max="3" width="12.125" customWidth="1"/>
    <col min="4" max="5" width="12.875" customWidth="1"/>
    <col min="6" max="6" width="12.5" customWidth="1"/>
    <col min="7" max="7" width="12.875" customWidth="1"/>
    <col min="8" max="8" width="12.5" customWidth="1"/>
    <col min="9" max="9" width="12.625" customWidth="1"/>
    <col min="10" max="10" width="14.5" customWidth="1"/>
  </cols>
  <sheetData>
    <row r="1" spans="1:10" ht="12.75" customHeight="1">
      <c r="I1" s="4" t="s">
        <v>223</v>
      </c>
    </row>
    <row r="2" spans="1:10" ht="34.5" customHeight="1">
      <c r="A2" s="35" t="s">
        <v>224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5" t="s">
        <v>43</v>
      </c>
    </row>
    <row r="4" spans="1:10" ht="21.75" customHeight="1">
      <c r="A4" s="254" t="s">
        <v>248</v>
      </c>
      <c r="B4" s="255" t="s">
        <v>225</v>
      </c>
      <c r="C4" s="256" t="s">
        <v>226</v>
      </c>
      <c r="D4" s="258" t="s">
        <v>227</v>
      </c>
      <c r="E4" s="254"/>
      <c r="F4" s="254"/>
      <c r="G4" s="248" t="s">
        <v>103</v>
      </c>
      <c r="H4" s="249"/>
      <c r="I4" s="250"/>
    </row>
    <row r="5" spans="1:10" ht="21.75" customHeight="1">
      <c r="A5" s="254"/>
      <c r="B5" s="255"/>
      <c r="C5" s="257"/>
      <c r="D5" s="258"/>
      <c r="E5" s="254"/>
      <c r="F5" s="254"/>
      <c r="G5" s="251"/>
      <c r="H5" s="252"/>
      <c r="I5" s="253"/>
    </row>
    <row r="6" spans="1:10" ht="21.75" customHeight="1">
      <c r="A6" s="254"/>
      <c r="B6" s="255"/>
      <c r="C6" s="116" t="s">
        <v>54</v>
      </c>
      <c r="D6" s="117" t="s">
        <v>44</v>
      </c>
      <c r="E6" s="116" t="s">
        <v>9</v>
      </c>
      <c r="F6" s="116" t="s">
        <v>54</v>
      </c>
      <c r="G6" s="118" t="s">
        <v>44</v>
      </c>
      <c r="H6" s="118" t="s">
        <v>9</v>
      </c>
      <c r="I6" s="118" t="s">
        <v>228</v>
      </c>
    </row>
    <row r="7" spans="1:10" ht="18.75" customHeight="1">
      <c r="A7" s="119" t="s">
        <v>12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21.75" customHeight="1">
      <c r="A8" s="177" t="s">
        <v>263</v>
      </c>
      <c r="B8" s="162">
        <f>SUM(C8,D8,G8)</f>
        <v>8.3000000000000007</v>
      </c>
      <c r="C8" s="163"/>
      <c r="D8" s="163">
        <f>SUM(E8:F8)</f>
        <v>2.8</v>
      </c>
      <c r="E8" s="163">
        <v>2.8</v>
      </c>
      <c r="F8" s="163"/>
      <c r="G8" s="163">
        <f>SUM(H8:I8)</f>
        <v>5.5</v>
      </c>
      <c r="H8" s="163">
        <v>2.5</v>
      </c>
      <c r="I8" s="163">
        <v>3</v>
      </c>
    </row>
    <row r="9" spans="1:10" ht="21.75" customHeight="1">
      <c r="A9" s="161"/>
      <c r="B9" s="162"/>
      <c r="C9" s="163"/>
      <c r="D9" s="163"/>
      <c r="E9" s="163"/>
      <c r="F9" s="163"/>
      <c r="G9" s="163"/>
      <c r="H9" s="163"/>
      <c r="I9" s="163"/>
    </row>
    <row r="10" spans="1:10" ht="21.75" customHeight="1">
      <c r="A10" s="161"/>
      <c r="B10" s="162"/>
      <c r="C10" s="163"/>
      <c r="D10" s="163"/>
      <c r="E10" s="163"/>
      <c r="F10" s="163"/>
      <c r="G10" s="163"/>
      <c r="H10" s="163"/>
      <c r="I10" s="163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2015-04-03T04:10:52Z</cp:lastPrinted>
  <dcterms:created xsi:type="dcterms:W3CDTF">2014-08-06T10:28:59Z</dcterms:created>
  <dcterms:modified xsi:type="dcterms:W3CDTF">2015-04-03T04:10:59Z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