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3585" windowHeight="2040" tabRatio="818" firstSheet="5" activeTab="8"/>
  </bookViews>
  <sheets>
    <sheet name="【01】收支总表" sheetId="2" r:id="rId1"/>
    <sheet name="【02】收入总表" sheetId="3" r:id="rId2"/>
    <sheet name="【03-1】支出总表（资金来源）" sheetId="5" r:id="rId3"/>
    <sheet name="【03-2】支出总表（经济科目）" sheetId="128" r:id="rId4"/>
    <sheet name="【04-1】基本支出总表（工资福利）" sheetId="6" r:id="rId5"/>
    <sheet name="【04-2】基本支出总表（商品服务）" sheetId="7" r:id="rId6"/>
    <sheet name="【04-3】基本支出总表（个人家庭）" sheetId="8" r:id="rId7"/>
    <sheet name="【04-4】项目支出表（经济科目）" sheetId="90" r:id="rId8"/>
    <sheet name="【05】三公经费(财政拨款)" sheetId="122" r:id="rId9"/>
  </sheets>
  <definedNames>
    <definedName name="_xlnm.Print_Area" localSheetId="0">【01】收支总表!$1:$36</definedName>
    <definedName name="_xlnm.Print_Area" localSheetId="1">【02】收入总表!$A$1:$J$10</definedName>
    <definedName name="_xlnm.Print_Area" localSheetId="2">'【03-1】支出总表（资金来源）'!$A$1:$N$20</definedName>
    <definedName name="_xlnm.Print_Area" localSheetId="3">'【03-2】支出总表（经济科目）'!$A$1:$S$20</definedName>
    <definedName name="_xlnm.Print_Area" localSheetId="4">'【04-1】基本支出总表（工资福利）'!$A$1:$AD$14</definedName>
    <definedName name="_xlnm.Print_Area" localSheetId="5">'【04-2】基本支出总表（商品服务）'!$A$1:$T$13</definedName>
    <definedName name="_xlnm.Print_Area" localSheetId="6">'【04-3】基本支出总表（个人家庭）'!$A$1:$P$17</definedName>
    <definedName name="_xlnm.Print_Area" localSheetId="7">'【04-4】项目支出表（经济科目）'!$A$1:$DE$29</definedName>
    <definedName name="_xlnm.Print_Area" localSheetId="8">'【05】三公经费(财政拨款)'!$A$1:$I$10</definedName>
    <definedName name="_xlnm.Print_Titles" localSheetId="0">【01】收支总表!$1:$5</definedName>
    <definedName name="_xlnm.Print_Titles" localSheetId="1">【02】收入总表!$1:$6</definedName>
    <definedName name="_xlnm.Print_Titles" localSheetId="2">'【03-1】支出总表（资金来源）'!$1:$6</definedName>
    <definedName name="_xlnm.Print_Titles" localSheetId="3">'【03-2】支出总表（经济科目）'!$1:$7</definedName>
    <definedName name="_xlnm.Print_Titles" localSheetId="4">'【04-1】基本支出总表（工资福利）'!$1:$7</definedName>
    <definedName name="_xlnm.Print_Titles" localSheetId="5">'【04-2】基本支出总表（商品服务）'!$1:$6</definedName>
    <definedName name="_xlnm.Print_Titles" localSheetId="6">'【04-3】基本支出总表（个人家庭）'!$1:$7</definedName>
    <definedName name="_xlnm.Print_Titles" localSheetId="7">'【04-4】项目支出表（经济科目）'!$1:$9</definedName>
    <definedName name="_xlnm.Print_Titles" localSheetId="8">'【05】三公经费(财政拨款)'!$1:$7</definedName>
  </definedNames>
  <calcPr calcId="114210" fullCalcOnLoad="1"/>
</workbook>
</file>

<file path=xl/calcChain.xml><?xml version="1.0" encoding="utf-8"?>
<calcChain xmlns="http://schemas.openxmlformats.org/spreadsheetml/2006/main">
  <c r="D8" i="122"/>
  <c r="Q11" i="90"/>
  <c r="Q12"/>
  <c r="Q13"/>
  <c r="Q14"/>
  <c r="Q10"/>
  <c r="H10"/>
  <c r="AX10"/>
  <c r="AX11"/>
  <c r="AX12"/>
  <c r="AX13"/>
  <c r="AX14"/>
  <c r="G10"/>
  <c r="E8" i="8"/>
  <c r="E9"/>
  <c r="F10"/>
  <c r="F11"/>
  <c r="F12"/>
  <c r="F8"/>
  <c r="E10"/>
  <c r="E11"/>
  <c r="E12"/>
  <c r="E8" i="7"/>
  <c r="E9"/>
  <c r="E10"/>
  <c r="E11"/>
  <c r="E7"/>
  <c r="X8" i="6"/>
  <c r="U8"/>
  <c r="O8"/>
  <c r="G8"/>
  <c r="F8"/>
  <c r="E8"/>
  <c r="G10"/>
  <c r="G11"/>
  <c r="G12"/>
  <c r="F10"/>
  <c r="F11"/>
  <c r="F12"/>
  <c r="G9"/>
  <c r="E7" i="5"/>
  <c r="F7"/>
  <c r="F8" i="128"/>
  <c r="E8"/>
  <c r="F9"/>
  <c r="E9"/>
  <c r="F12"/>
  <c r="E12"/>
  <c r="F11"/>
  <c r="E11"/>
  <c r="CI11" i="90"/>
  <c r="BJ11"/>
  <c r="BK11"/>
  <c r="BL11"/>
  <c r="BM11"/>
  <c r="BN11"/>
  <c r="BO11"/>
  <c r="BP11"/>
  <c r="BQ11"/>
  <c r="BR11"/>
  <c r="BS11"/>
  <c r="BT11"/>
  <c r="BU11"/>
  <c r="BV11"/>
  <c r="BW11"/>
  <c r="BX11"/>
  <c r="BY11"/>
  <c r="BZ11"/>
  <c r="CA11"/>
  <c r="CB11"/>
  <c r="CC11"/>
  <c r="CD11"/>
  <c r="CE11"/>
  <c r="CF11"/>
  <c r="CG11"/>
  <c r="CH11"/>
  <c r="CJ11"/>
  <c r="AX15"/>
  <c r="AX16"/>
  <c r="AX17"/>
  <c r="AX18"/>
  <c r="AX19"/>
  <c r="AX20"/>
  <c r="AX21"/>
  <c r="AX22"/>
  <c r="AX23"/>
  <c r="AX24"/>
  <c r="AX25"/>
  <c r="AX26"/>
  <c r="AX27"/>
  <c r="AX28"/>
  <c r="AX29"/>
  <c r="Q15"/>
  <c r="Q16"/>
  <c r="Q17"/>
  <c r="Q18"/>
  <c r="Q19"/>
  <c r="Q20"/>
  <c r="Q21"/>
  <c r="Q22"/>
  <c r="Q23"/>
  <c r="Q24"/>
  <c r="Q25"/>
  <c r="Q26"/>
  <c r="Q27"/>
  <c r="Q28"/>
  <c r="Q29"/>
  <c r="H12"/>
  <c r="G12"/>
  <c r="H13"/>
  <c r="G13"/>
  <c r="H14"/>
  <c r="G14"/>
  <c r="H15"/>
  <c r="G15"/>
  <c r="H16"/>
  <c r="G16"/>
  <c r="H17"/>
  <c r="G17"/>
  <c r="H18"/>
  <c r="G18"/>
  <c r="H19"/>
  <c r="G19"/>
  <c r="H20"/>
  <c r="G20"/>
  <c r="H21"/>
  <c r="G21"/>
  <c r="H22"/>
  <c r="G22"/>
  <c r="H23"/>
  <c r="G23"/>
  <c r="H24"/>
  <c r="G24"/>
  <c r="H25"/>
  <c r="G25"/>
  <c r="H26"/>
  <c r="G26"/>
  <c r="H27"/>
  <c r="G27"/>
  <c r="H28"/>
  <c r="G28"/>
  <c r="H29"/>
  <c r="G29"/>
  <c r="H11"/>
  <c r="G11"/>
  <c r="F9" i="8"/>
  <c r="E13"/>
  <c r="E14"/>
  <c r="E15"/>
  <c r="E16"/>
  <c r="E17"/>
  <c r="E12" i="7"/>
  <c r="E13"/>
  <c r="E14"/>
  <c r="X15" i="6"/>
  <c r="U15"/>
  <c r="R15"/>
  <c r="O15"/>
  <c r="L15"/>
  <c r="I15"/>
  <c r="H15"/>
  <c r="G15"/>
  <c r="X14"/>
  <c r="U14"/>
  <c r="R14"/>
  <c r="O14"/>
  <c r="L14"/>
  <c r="I14"/>
  <c r="H14"/>
  <c r="G14"/>
  <c r="X13"/>
  <c r="U13"/>
  <c r="R13"/>
  <c r="O13"/>
  <c r="L13"/>
  <c r="I13"/>
  <c r="H13"/>
  <c r="G13"/>
  <c r="F13"/>
  <c r="E13"/>
  <c r="X12"/>
  <c r="U12"/>
  <c r="R12"/>
  <c r="O12"/>
  <c r="I12"/>
  <c r="H12"/>
  <c r="X11"/>
  <c r="U11"/>
  <c r="R11"/>
  <c r="O11"/>
  <c r="I11"/>
  <c r="H11"/>
  <c r="E11"/>
  <c r="X10"/>
  <c r="U10"/>
  <c r="R10"/>
  <c r="O10"/>
  <c r="I10"/>
  <c r="H10"/>
  <c r="E10"/>
  <c r="J13" i="128"/>
  <c r="J14"/>
  <c r="J15"/>
  <c r="E15"/>
  <c r="J16"/>
  <c r="J17"/>
  <c r="J18"/>
  <c r="J19"/>
  <c r="E19"/>
  <c r="J20"/>
  <c r="F10"/>
  <c r="F13"/>
  <c r="E13"/>
  <c r="F14"/>
  <c r="F15"/>
  <c r="F16"/>
  <c r="E16"/>
  <c r="F17"/>
  <c r="E17"/>
  <c r="F18"/>
  <c r="F19"/>
  <c r="F20"/>
  <c r="E20"/>
  <c r="E10"/>
  <c r="E14"/>
  <c r="E18"/>
  <c r="E14" i="5"/>
  <c r="F9"/>
  <c r="E9"/>
  <c r="F10"/>
  <c r="E10"/>
  <c r="F11"/>
  <c r="E11"/>
  <c r="F12"/>
  <c r="E12"/>
  <c r="F13"/>
  <c r="E13"/>
  <c r="F14"/>
  <c r="F15"/>
  <c r="E15"/>
  <c r="F16"/>
  <c r="E16"/>
  <c r="F17"/>
  <c r="E17"/>
  <c r="F18"/>
  <c r="E18"/>
  <c r="F19"/>
  <c r="E19"/>
  <c r="F20"/>
  <c r="E20"/>
  <c r="F8"/>
  <c r="E8"/>
  <c r="F6" i="2"/>
  <c r="F30"/>
  <c r="F32"/>
  <c r="D30"/>
  <c r="D32"/>
  <c r="B6"/>
  <c r="B30"/>
  <c r="B32"/>
  <c r="F14" i="6"/>
  <c r="E14"/>
  <c r="F15"/>
  <c r="E15"/>
  <c r="E12"/>
  <c r="X9"/>
  <c r="U9"/>
  <c r="R9"/>
  <c r="O9"/>
  <c r="K9" i="90"/>
  <c r="H9"/>
  <c r="F6" i="7"/>
  <c r="G6"/>
  <c r="H6"/>
  <c r="I6"/>
  <c r="J6"/>
  <c r="K6"/>
  <c r="L6"/>
  <c r="M6"/>
  <c r="N6"/>
  <c r="O6"/>
  <c r="P6"/>
  <c r="Q6"/>
  <c r="R6"/>
  <c r="S6"/>
  <c r="T6"/>
  <c r="E6" i="3"/>
  <c r="F6"/>
  <c r="G6"/>
  <c r="H6"/>
  <c r="I6"/>
  <c r="J6"/>
  <c r="F7" i="6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F7" i="8"/>
  <c r="G7"/>
  <c r="H7"/>
  <c r="I7"/>
  <c r="J7"/>
  <c r="K7"/>
  <c r="L7"/>
  <c r="F9" i="6"/>
  <c r="E9"/>
</calcChain>
</file>

<file path=xl/sharedStrings.xml><?xml version="1.0" encoding="utf-8"?>
<sst xmlns="http://schemas.openxmlformats.org/spreadsheetml/2006/main" count="444" uniqueCount="264">
  <si>
    <t>预算01表</t>
  </si>
  <si>
    <t>养老保险</t>
  </si>
  <si>
    <t>215 资源勘探信息等支出</t>
  </si>
  <si>
    <t>其他工资 福利支出</t>
  </si>
  <si>
    <t>216 商业服务业等支出</t>
  </si>
  <si>
    <t>科 目 编 码</t>
  </si>
  <si>
    <t>227 预备费</t>
  </si>
  <si>
    <t>204 公共安全支出</t>
  </si>
  <si>
    <t>住房公积金</t>
  </si>
  <si>
    <t>基本支出</t>
  </si>
  <si>
    <t>财政拨款      (补助)小计</t>
  </si>
  <si>
    <t>总   计</t>
  </si>
  <si>
    <t>※※</t>
  </si>
  <si>
    <t>合   计</t>
  </si>
  <si>
    <t>217 金融支出</t>
  </si>
  <si>
    <t>生育保险</t>
  </si>
  <si>
    <t>222 粮油物资管理支出</t>
  </si>
  <si>
    <t>支  出  合  计</t>
  </si>
  <si>
    <t>预算04-3表</t>
  </si>
  <si>
    <t>支  出  总  计</t>
  </si>
  <si>
    <t xml:space="preserve">    商品和服务支出</t>
  </si>
  <si>
    <t>210 医疗卫生与计划生育支出</t>
  </si>
  <si>
    <t>福利费</t>
  </si>
  <si>
    <t>205 教育支出</t>
  </si>
  <si>
    <t>财  政  拨  款  (  补  助  )</t>
  </si>
  <si>
    <t>207 文化体育与传媒支出</t>
  </si>
  <si>
    <t>单  位  名  称</t>
  </si>
  <si>
    <t xml:space="preserve">    工资福利支出</t>
  </si>
  <si>
    <t>政府性基金预算拨款</t>
  </si>
  <si>
    <t>差旅费</t>
  </si>
  <si>
    <t xml:space="preserve">    对个人和家庭的补助支出</t>
  </si>
  <si>
    <t>基金预算拨款</t>
  </si>
  <si>
    <t>邮电费</t>
  </si>
  <si>
    <t>收            入</t>
  </si>
  <si>
    <t>219 援助其他地区支出</t>
  </si>
  <si>
    <t>预算04-2表</t>
  </si>
  <si>
    <t>类</t>
  </si>
  <si>
    <t>奖      金</t>
  </si>
  <si>
    <t>绩效工资</t>
  </si>
  <si>
    <t>事业单位经营收入</t>
  </si>
  <si>
    <t>单位名称(科目)</t>
  </si>
  <si>
    <t>收    支    总    表</t>
  </si>
  <si>
    <t>小     计</t>
  </si>
  <si>
    <t>单位：万元</t>
  </si>
  <si>
    <t>小计</t>
  </si>
  <si>
    <t>203 国防支出</t>
  </si>
  <si>
    <t>209 社会保险基金支出</t>
  </si>
  <si>
    <t>213 农林水支出</t>
  </si>
  <si>
    <t>财政拨款（补助）</t>
  </si>
  <si>
    <t>离  休  费</t>
  </si>
  <si>
    <t>培训费</t>
  </si>
  <si>
    <t>备注</t>
  </si>
  <si>
    <t>基  本  支  出  预  算  明  细  表（二）  ——  商  品  和  服  务  支  出</t>
  </si>
  <si>
    <t>预算04-1表</t>
  </si>
  <si>
    <t>项目支出</t>
  </si>
  <si>
    <t>其他收入</t>
  </si>
  <si>
    <t>211 节能环保支出</t>
  </si>
  <si>
    <t>医疗保险</t>
  </si>
  <si>
    <t>失业保险</t>
  </si>
  <si>
    <t>基  本  支  出  预  算  明  细  表（一）  ——  工  资  福  利  支  出</t>
  </si>
  <si>
    <t>228 国债还本付息支出</t>
  </si>
  <si>
    <t>208 社会保障和就业支出</t>
  </si>
  <si>
    <t>206 科学技术支出</t>
  </si>
  <si>
    <t>社保人员津贴补助</t>
  </si>
  <si>
    <t>工会经费</t>
  </si>
  <si>
    <t>合  计</t>
  </si>
  <si>
    <t>项</t>
  </si>
  <si>
    <t>小           计</t>
  </si>
  <si>
    <t>总  计</t>
  </si>
  <si>
    <t>本年单位结余</t>
  </si>
  <si>
    <t>离  退  休  费</t>
  </si>
  <si>
    <t>基  本  支  出  预  算  明  细  表（三）  ——  对  个  人  和  家  庭  的  补  助</t>
  </si>
  <si>
    <t>款</t>
  </si>
  <si>
    <t>小          计</t>
  </si>
  <si>
    <t>物业管理费</t>
  </si>
  <si>
    <t>201 一般公共服务支出</t>
  </si>
  <si>
    <t>会议费</t>
  </si>
  <si>
    <t>社 会 保 障 缴 费</t>
  </si>
  <si>
    <t>229 其他支出</t>
  </si>
  <si>
    <t>202 外交支出</t>
  </si>
  <si>
    <t>退  休  费</t>
  </si>
  <si>
    <t>未统发</t>
  </si>
  <si>
    <t>230 转移性支出</t>
  </si>
  <si>
    <t>经  济  分  类</t>
  </si>
  <si>
    <t>地方津贴补贴</t>
  </si>
  <si>
    <t>220 国土资源气象等支出</t>
  </si>
  <si>
    <t>工  资  、  津  贴  、  奖  金</t>
  </si>
  <si>
    <t xml:space="preserve">    政府性基金预算拨款</t>
  </si>
  <si>
    <t>办公费</t>
  </si>
  <si>
    <t>统  发</t>
  </si>
  <si>
    <t>功  能  分  类</t>
  </si>
  <si>
    <t>统发</t>
  </si>
  <si>
    <t>212 城乡社区支出</t>
  </si>
  <si>
    <t>221 住房保障支出</t>
  </si>
  <si>
    <t>小  计</t>
  </si>
  <si>
    <t>基 本 工 资</t>
  </si>
  <si>
    <t>214 交通运输支出</t>
  </si>
  <si>
    <t>财政专户管理资金</t>
  </si>
  <si>
    <t>项           目</t>
  </si>
  <si>
    <t>收  入  预  算  总  表</t>
  </si>
  <si>
    <t>单位:万元</t>
  </si>
  <si>
    <t>预算02表</t>
  </si>
  <si>
    <t>支               出</t>
  </si>
  <si>
    <t>公务用车运行维护费</t>
  </si>
  <si>
    <t>收  入  总  计</t>
  </si>
  <si>
    <t>事业收入</t>
    <phoneticPr fontId="0" type="noConversion"/>
  </si>
  <si>
    <t>事业单位经营收入</t>
    <phoneticPr fontId="0" type="noConversion"/>
  </si>
  <si>
    <t>地方保留津补贴</t>
    <phoneticPr fontId="0" type="noConversion"/>
  </si>
  <si>
    <t>国家规定津补贴</t>
    <phoneticPr fontId="0" type="noConversion"/>
  </si>
  <si>
    <t>项目名称</t>
    <phoneticPr fontId="0" type="noConversion"/>
  </si>
  <si>
    <t>财政专户管理资金</t>
    <phoneticPr fontId="0" type="noConversion"/>
  </si>
  <si>
    <t>水费</t>
    <phoneticPr fontId="0" type="noConversion"/>
  </si>
  <si>
    <t>电费</t>
    <phoneticPr fontId="0" type="noConversion"/>
  </si>
  <si>
    <t>邮电费</t>
    <phoneticPr fontId="0" type="noConversion"/>
  </si>
  <si>
    <t>取暖费</t>
    <phoneticPr fontId="0" type="noConversion"/>
  </si>
  <si>
    <t>公务接待费</t>
    <phoneticPr fontId="0" type="noConversion"/>
  </si>
  <si>
    <t>其他商品和服务支出</t>
    <phoneticPr fontId="0" type="noConversion"/>
  </si>
  <si>
    <t>其他对个人和家庭的补助支出</t>
    <phoneticPr fontId="0" type="noConversion"/>
  </si>
  <si>
    <t>其他对个人和家庭补助支出</t>
    <phoneticPr fontId="0" type="noConversion"/>
  </si>
  <si>
    <t>单位上年结余（不包括国库集中支付额度结余）</t>
    <phoneticPr fontId="0" type="noConversion"/>
  </si>
  <si>
    <t>其他资本性支出</t>
    <phoneticPr fontId="0" type="noConversion"/>
  </si>
  <si>
    <t>预算04-4表</t>
    <phoneticPr fontId="0" type="noConversion"/>
  </si>
  <si>
    <t>印刷费</t>
    <phoneticPr fontId="0" type="noConversion"/>
  </si>
  <si>
    <t>医疗费</t>
    <phoneticPr fontId="0" type="noConversion"/>
  </si>
  <si>
    <t>工资福利支出</t>
    <phoneticPr fontId="0" type="noConversion"/>
  </si>
  <si>
    <t>商品和服务支出</t>
    <phoneticPr fontId="0" type="noConversion"/>
  </si>
  <si>
    <t>对个人和家庭的补助支出</t>
    <phoneticPr fontId="0" type="noConversion"/>
  </si>
  <si>
    <t>对企事业单位的补贴</t>
    <phoneticPr fontId="0" type="noConversion"/>
  </si>
  <si>
    <t>转移性支出</t>
    <phoneticPr fontId="0" type="noConversion"/>
  </si>
  <si>
    <t>债务利息支出</t>
    <phoneticPr fontId="0" type="noConversion"/>
  </si>
  <si>
    <t>基本建设支出</t>
    <phoneticPr fontId="0" type="noConversion"/>
  </si>
  <si>
    <t>其他支出</t>
    <phoneticPr fontId="0" type="noConversion"/>
  </si>
  <si>
    <t>项目支出合计</t>
    <phoneticPr fontId="0" type="noConversion"/>
  </si>
  <si>
    <t>项  目  支  出  表 —— （经济科目）</t>
    <phoneticPr fontId="0" type="noConversion"/>
  </si>
  <si>
    <t>是否政府采购</t>
    <phoneticPr fontId="0" type="noConversion"/>
  </si>
  <si>
    <t>一般公共预算拨款</t>
    <phoneticPr fontId="0" type="noConversion"/>
  </si>
  <si>
    <t>一般公共政预算拨款</t>
    <phoneticPr fontId="0" type="noConversion"/>
  </si>
  <si>
    <t>基本工资</t>
    <phoneticPr fontId="0" type="noConversion"/>
  </si>
  <si>
    <t>津贴补贴</t>
    <phoneticPr fontId="0" type="noConversion"/>
  </si>
  <si>
    <t>奖金</t>
    <phoneticPr fontId="0" type="noConversion"/>
  </si>
  <si>
    <t>工资福利支出小计</t>
    <phoneticPr fontId="0" type="noConversion"/>
  </si>
  <si>
    <t>咨询费</t>
    <phoneticPr fontId="0" type="noConversion"/>
  </si>
  <si>
    <t>手续费</t>
    <phoneticPr fontId="0" type="noConversion"/>
  </si>
  <si>
    <t>物业管理费</t>
    <phoneticPr fontId="0" type="noConversion"/>
  </si>
  <si>
    <t>差旅费</t>
    <phoneticPr fontId="0" type="noConversion"/>
  </si>
  <si>
    <t>因公出国（境）费用</t>
    <phoneticPr fontId="0" type="noConversion"/>
  </si>
  <si>
    <t>维修（护）费</t>
    <phoneticPr fontId="0" type="noConversion"/>
  </si>
  <si>
    <t>租赁费</t>
    <phoneticPr fontId="0" type="noConversion"/>
  </si>
  <si>
    <t>会议费</t>
    <phoneticPr fontId="0" type="noConversion"/>
  </si>
  <si>
    <t>培训费</t>
    <phoneticPr fontId="0" type="noConversion"/>
  </si>
  <si>
    <t>专用材料费</t>
    <phoneticPr fontId="0" type="noConversion"/>
  </si>
  <si>
    <t>装备购置费</t>
    <phoneticPr fontId="0" type="noConversion"/>
  </si>
  <si>
    <t>工程建设费</t>
    <phoneticPr fontId="0" type="noConversion"/>
  </si>
  <si>
    <t>作战费</t>
    <phoneticPr fontId="0" type="noConversion"/>
  </si>
  <si>
    <t>军用油料费</t>
    <phoneticPr fontId="0" type="noConversion"/>
  </si>
  <si>
    <t>军队其他运行维护费</t>
    <phoneticPr fontId="0" type="noConversion"/>
  </si>
  <si>
    <t>被装购置费</t>
    <phoneticPr fontId="0" type="noConversion"/>
  </si>
  <si>
    <t>专用燃料费</t>
    <phoneticPr fontId="0" type="noConversion"/>
  </si>
  <si>
    <t>劳务费</t>
    <phoneticPr fontId="0" type="noConversion"/>
  </si>
  <si>
    <t>委托业务费</t>
    <phoneticPr fontId="0" type="noConversion"/>
  </si>
  <si>
    <t>工会经费</t>
    <phoneticPr fontId="0" type="noConversion"/>
  </si>
  <si>
    <t>福利费</t>
    <phoneticPr fontId="0" type="noConversion"/>
  </si>
  <si>
    <t>公务用车运行维护费</t>
    <phoneticPr fontId="0" type="noConversion"/>
  </si>
  <si>
    <t>其他交通费用</t>
    <phoneticPr fontId="0" type="noConversion"/>
  </si>
  <si>
    <t>税金及附加费用</t>
    <phoneticPr fontId="0" type="noConversion"/>
  </si>
  <si>
    <t>离休费</t>
    <phoneticPr fontId="0" type="noConversion"/>
  </si>
  <si>
    <t>退休费</t>
    <phoneticPr fontId="0" type="noConversion"/>
  </si>
  <si>
    <t>对个人和家庭的补助支出小计</t>
    <phoneticPr fontId="0" type="noConversion"/>
  </si>
  <si>
    <t>退职（役）费</t>
    <phoneticPr fontId="0" type="noConversion"/>
  </si>
  <si>
    <t>抚恤金</t>
    <phoneticPr fontId="0" type="noConversion"/>
  </si>
  <si>
    <t>生活补助</t>
    <phoneticPr fontId="0" type="noConversion"/>
  </si>
  <si>
    <t>救济费</t>
    <phoneticPr fontId="0" type="noConversion"/>
  </si>
  <si>
    <t>助学金</t>
    <phoneticPr fontId="0" type="noConversion"/>
  </si>
  <si>
    <t>奖励金</t>
    <phoneticPr fontId="0" type="noConversion"/>
  </si>
  <si>
    <t>生产补贴</t>
    <phoneticPr fontId="0" type="noConversion"/>
  </si>
  <si>
    <t>住房公积金</t>
    <phoneticPr fontId="0" type="noConversion"/>
  </si>
  <si>
    <t>提租补贴</t>
    <phoneticPr fontId="0" type="noConversion"/>
  </si>
  <si>
    <t>购房补贴</t>
    <phoneticPr fontId="0" type="noConversion"/>
  </si>
  <si>
    <t>对企事业单位的补贴小计</t>
    <phoneticPr fontId="0" type="noConversion"/>
  </si>
  <si>
    <t>企业政策性补贴</t>
    <phoneticPr fontId="0" type="noConversion"/>
  </si>
  <si>
    <t>事业单位补贴</t>
    <phoneticPr fontId="0" type="noConversion"/>
  </si>
  <si>
    <t>财政贴息</t>
    <phoneticPr fontId="0" type="noConversion"/>
  </si>
  <si>
    <t>其他对企事业单位的补贴</t>
    <phoneticPr fontId="0" type="noConversion"/>
  </si>
  <si>
    <t>转移性支出小计</t>
    <phoneticPr fontId="0" type="noConversion"/>
  </si>
  <si>
    <t>不同级政府间转移性支出</t>
    <phoneticPr fontId="0" type="noConversion"/>
  </si>
  <si>
    <t>同级政府间转移性支出</t>
    <phoneticPr fontId="0" type="noConversion"/>
  </si>
  <si>
    <t>债务利息支出小计</t>
    <phoneticPr fontId="0" type="noConversion"/>
  </si>
  <si>
    <t>国内债务付息</t>
    <phoneticPr fontId="0" type="noConversion"/>
  </si>
  <si>
    <t>国外债务付息</t>
    <phoneticPr fontId="0" type="noConversion"/>
  </si>
  <si>
    <t>基本建设支出小计</t>
    <phoneticPr fontId="0" type="noConversion"/>
  </si>
  <si>
    <t>房屋建筑物构建</t>
    <phoneticPr fontId="0" type="noConversion"/>
  </si>
  <si>
    <t>办公设备购置</t>
    <phoneticPr fontId="0" type="noConversion"/>
  </si>
  <si>
    <t>专用设备购置</t>
    <phoneticPr fontId="0" type="noConversion"/>
  </si>
  <si>
    <t>基础设施建设</t>
    <phoneticPr fontId="0" type="noConversion"/>
  </si>
  <si>
    <t>大型修缮</t>
    <phoneticPr fontId="0" type="noConversion"/>
  </si>
  <si>
    <t>信息网络及软件购置更新</t>
    <phoneticPr fontId="0" type="noConversion"/>
  </si>
  <si>
    <t>物资储备</t>
    <phoneticPr fontId="0" type="noConversion"/>
  </si>
  <si>
    <t>公务用车购置</t>
    <phoneticPr fontId="0" type="noConversion"/>
  </si>
  <si>
    <t>其他交通工具购置</t>
    <phoneticPr fontId="0" type="noConversion"/>
  </si>
  <si>
    <t>其他基本建设支出</t>
    <phoneticPr fontId="0" type="noConversion"/>
  </si>
  <si>
    <t>其他资本性支出小计</t>
    <phoneticPr fontId="0" type="noConversion"/>
  </si>
  <si>
    <t>办公设备购置</t>
    <phoneticPr fontId="0" type="noConversion"/>
  </si>
  <si>
    <t>土地补偿</t>
    <phoneticPr fontId="0" type="noConversion"/>
  </si>
  <si>
    <t>安置补助</t>
    <phoneticPr fontId="0" type="noConversion"/>
  </si>
  <si>
    <t>地上附着物和青苗补偿</t>
    <phoneticPr fontId="0" type="noConversion"/>
  </si>
  <si>
    <t>拆迁补偿</t>
    <phoneticPr fontId="0" type="noConversion"/>
  </si>
  <si>
    <t>产权参股</t>
    <phoneticPr fontId="0" type="noConversion"/>
  </si>
  <si>
    <t>其他支出</t>
    <phoneticPr fontId="0" type="noConversion"/>
  </si>
  <si>
    <t>其他支出小计</t>
    <phoneticPr fontId="0" type="noConversion"/>
  </si>
  <si>
    <t>预备费</t>
    <phoneticPr fontId="0" type="noConversion"/>
  </si>
  <si>
    <t>预留</t>
    <phoneticPr fontId="0" type="noConversion"/>
  </si>
  <si>
    <t>补充全国社会保障基金</t>
    <phoneticPr fontId="0" type="noConversion"/>
  </si>
  <si>
    <t>赠与</t>
    <phoneticPr fontId="0" type="noConversion"/>
  </si>
  <si>
    <t>贷款转贷</t>
    <phoneticPr fontId="0" type="noConversion"/>
  </si>
  <si>
    <t>社会保障缴费</t>
    <phoneticPr fontId="0" type="noConversion"/>
  </si>
  <si>
    <t>伙食费</t>
    <phoneticPr fontId="0" type="noConversion"/>
  </si>
  <si>
    <t>伙食补助费</t>
    <phoneticPr fontId="0" type="noConversion"/>
  </si>
  <si>
    <t>绩效工资</t>
    <phoneticPr fontId="0" type="noConversion"/>
  </si>
  <si>
    <t>其他工资福利支出</t>
    <phoneticPr fontId="0" type="noConversion"/>
  </si>
  <si>
    <t>商品和服务支出小计</t>
    <phoneticPr fontId="0" type="noConversion"/>
  </si>
  <si>
    <t>办公费</t>
    <phoneticPr fontId="0" type="noConversion"/>
  </si>
  <si>
    <t>单位名称(科目)</t>
    <phoneticPr fontId="0" type="noConversion"/>
  </si>
  <si>
    <t>※※</t>
    <phoneticPr fontId="0" type="noConversion"/>
  </si>
  <si>
    <t>预算05表</t>
  </si>
  <si>
    <t>财 政 拨 款 安 排 的 三 公 经 费 支 出 表</t>
  </si>
  <si>
    <t>合计</t>
  </si>
  <si>
    <t>因公出国（境）费用</t>
    <phoneticPr fontId="2" type="noConversion"/>
  </si>
  <si>
    <t>公务接待费</t>
  </si>
  <si>
    <t xml:space="preserve">项目支出 </t>
  </si>
  <si>
    <t>总      计</t>
  </si>
  <si>
    <t>工资福利支出</t>
  </si>
  <si>
    <t>商品和服务支出</t>
  </si>
  <si>
    <t>对个人和家庭的补助支出</t>
  </si>
  <si>
    <t>项目小计</t>
    <phoneticPr fontId="0" type="noConversion"/>
  </si>
  <si>
    <t>单位：万元</t>
    <phoneticPr fontId="0" type="noConversion"/>
  </si>
  <si>
    <t>预算03-1表</t>
    <phoneticPr fontId="0" type="noConversion"/>
  </si>
  <si>
    <t>预算03-2表</t>
    <phoneticPr fontId="0" type="noConversion"/>
  </si>
  <si>
    <t>2015年预算</t>
    <phoneticPr fontId="0" type="noConversion"/>
  </si>
  <si>
    <t xml:space="preserve">    一般公共预算拨款</t>
    <phoneticPr fontId="0" type="noConversion"/>
  </si>
  <si>
    <t>事业收入</t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</si>
  <si>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工资福利支出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</si>
  <si>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对企事业单位的补贴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</si>
  <si>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转移性支出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</si>
  <si>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债务利息支出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</si>
  <si>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基本建设支出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</si>
  <si>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其他资本性支出</t>
    </r>
    <phoneticPr fontId="0" type="noConversion"/>
  </si>
  <si>
    <r>
      <t xml:space="preserve">  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其他支出</t>
    </r>
    <phoneticPr fontId="0" type="noConversion"/>
  </si>
  <si>
    <t>单位上年结余（不包括国库集中支付额度结余）</t>
    <phoneticPr fontId="0" type="noConversion"/>
  </si>
  <si>
    <t>单位名称</t>
    <phoneticPr fontId="0" type="noConversion"/>
  </si>
  <si>
    <t>支  出  预  算  总  表（一）  ——  资  金  来  源</t>
    <phoneticPr fontId="0" type="noConversion"/>
  </si>
  <si>
    <t>支  出  预  算  总  表（二）  ——  经  济  科  目</t>
    <phoneticPr fontId="0" type="noConversion"/>
  </si>
  <si>
    <t>059004-博州水产处</t>
    <phoneticPr fontId="0" type="noConversion"/>
  </si>
  <si>
    <t>博州水产处</t>
    <phoneticPr fontId="0" type="noConversion"/>
  </si>
  <si>
    <t>博州水产处</t>
    <phoneticPr fontId="0" type="noConversion"/>
  </si>
  <si>
    <r>
      <t>2</t>
    </r>
    <r>
      <rPr>
        <sz val="9"/>
        <rFont val="宋体"/>
        <charset val="134"/>
      </rPr>
      <t>13</t>
    </r>
    <phoneticPr fontId="0" type="noConversion"/>
  </si>
  <si>
    <r>
      <t>0</t>
    </r>
    <r>
      <rPr>
        <sz val="9"/>
        <rFont val="宋体"/>
        <charset val="134"/>
      </rPr>
      <t>3</t>
    </r>
    <phoneticPr fontId="0" type="noConversion"/>
  </si>
  <si>
    <r>
      <t>0</t>
    </r>
    <r>
      <rPr>
        <sz val="9"/>
        <rFont val="宋体"/>
        <charset val="134"/>
      </rPr>
      <t>1</t>
    </r>
    <phoneticPr fontId="0" type="noConversion"/>
  </si>
  <si>
    <t>农林水事务</t>
  </si>
  <si>
    <t>水利</t>
  </si>
  <si>
    <t>行政运行</t>
  </si>
  <si>
    <t>渔政管理经费</t>
    <phoneticPr fontId="0" type="noConversion"/>
  </si>
  <si>
    <t>213</t>
    <phoneticPr fontId="0" type="noConversion"/>
  </si>
  <si>
    <t>03</t>
    <phoneticPr fontId="0" type="noConversion"/>
  </si>
  <si>
    <t>01</t>
    <phoneticPr fontId="0" type="noConversion"/>
  </si>
</sst>
</file>

<file path=xl/styles.xml><?xml version="1.0" encoding="utf-8"?>
<styleSheet xmlns="http://schemas.openxmlformats.org/spreadsheetml/2006/main">
  <numFmts count="9">
    <numFmt numFmtId="176" formatCode="* #,##0.00;* \-#,##0.00;* &quot;-&quot;??;@"/>
    <numFmt numFmtId="177" formatCode="#,##0.0000"/>
    <numFmt numFmtId="178" formatCode="00"/>
    <numFmt numFmtId="179" formatCode="0.00_);[Red]\(0.00\)"/>
    <numFmt numFmtId="180" formatCode="* #,##0.00;* \-#,##0.00;* &quot;&quot;??;@"/>
    <numFmt numFmtId="181" formatCode="0000"/>
    <numFmt numFmtId="182" formatCode="#,##0.00_ "/>
    <numFmt numFmtId="183" formatCode="#,##0.00_);[Red]\(#,##0.00\)"/>
    <numFmt numFmtId="184" formatCode=";;"/>
  </numFmts>
  <fonts count="12">
    <font>
      <sz val="9"/>
      <name val="宋体"/>
      <charset val="134"/>
    </font>
    <font>
      <b/>
      <sz val="10"/>
      <name val="Arial"/>
      <family val="2"/>
    </font>
    <font>
      <sz val="9"/>
      <name val="宋体"/>
      <charset val="134"/>
    </font>
    <font>
      <b/>
      <sz val="36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20"/>
      <name val="宋体"/>
      <charset val="134"/>
    </font>
    <font>
      <sz val="9"/>
      <name val="Times New Roman"/>
      <family val="1"/>
    </font>
    <font>
      <sz val="9"/>
      <name val="宋体"/>
      <charset val="134"/>
    </font>
    <font>
      <sz val="9"/>
      <color indexed="10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263">
    <xf numFmtId="0" fontId="0" fillId="0" borderId="0" xfId="0"/>
    <xf numFmtId="0" fontId="2" fillId="0" borderId="0" xfId="0" applyFont="1" applyFill="1"/>
    <xf numFmtId="0" fontId="5" fillId="0" borderId="0" xfId="0" applyNumberFormat="1" applyFont="1" applyFill="1" applyAlignment="1" applyProtection="1">
      <alignment vertical="center"/>
    </xf>
    <xf numFmtId="0" fontId="5" fillId="0" borderId="0" xfId="0" applyFont="1" applyFill="1" applyAlignment="1">
      <alignment vertical="center"/>
    </xf>
    <xf numFmtId="0" fontId="0" fillId="0" borderId="0" xfId="1" applyNumberFormat="1" applyFont="1" applyAlignment="1">
      <alignment horizontal="right" vertical="center"/>
    </xf>
    <xf numFmtId="0" fontId="5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right" vertical="center"/>
    </xf>
    <xf numFmtId="0" fontId="7" fillId="0" borderId="1" xfId="1" applyNumberFormat="1" applyFont="1" applyBorder="1" applyAlignment="1">
      <alignment horizontal="centerContinuous" vertical="center"/>
    </xf>
    <xf numFmtId="0" fontId="7" fillId="0" borderId="1" xfId="1" applyNumberFormat="1" applyFont="1" applyFill="1" applyBorder="1" applyAlignment="1">
      <alignment horizontal="centerContinuous" vertical="center"/>
    </xf>
    <xf numFmtId="0" fontId="5" fillId="0" borderId="0" xfId="0" applyNumberFormat="1" applyFont="1" applyFill="1" applyAlignment="1" applyProtection="1">
      <alignment vertical="center" wrapText="1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179" fontId="8" fillId="0" borderId="0" xfId="1" applyNumberFormat="1" applyFont="1" applyAlignment="1">
      <alignment horizontal="centerContinuous"/>
    </xf>
    <xf numFmtId="0" fontId="8" fillId="0" borderId="0" xfId="1" applyNumberFormat="1" applyFont="1" applyAlignment="1">
      <alignment horizontal="centerContinuous"/>
    </xf>
    <xf numFmtId="0" fontId="5" fillId="2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right" vertical="center"/>
    </xf>
    <xf numFmtId="0" fontId="5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 applyProtection="1">
      <alignment horizontal="centerContinuous" vertical="center"/>
    </xf>
    <xf numFmtId="0" fontId="5" fillId="0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180" fontId="5" fillId="0" borderId="0" xfId="0" applyNumberFormat="1" applyFont="1" applyFill="1" applyAlignment="1">
      <alignment horizontal="center" vertical="center"/>
    </xf>
    <xf numFmtId="178" fontId="5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>
      <alignment horizontal="center" vertical="center"/>
    </xf>
    <xf numFmtId="0" fontId="0" fillId="2" borderId="0" xfId="0" applyFill="1"/>
    <xf numFmtId="178" fontId="5" fillId="0" borderId="0" xfId="0" applyNumberFormat="1" applyFont="1" applyFill="1" applyAlignment="1">
      <alignment horizontal="center" vertical="center"/>
    </xf>
    <xf numFmtId="181" fontId="5" fillId="0" borderId="0" xfId="0" applyNumberFormat="1" applyFont="1" applyFill="1" applyAlignment="1">
      <alignment horizontal="right" vertical="center"/>
    </xf>
    <xf numFmtId="180" fontId="5" fillId="0" borderId="0" xfId="0" applyNumberFormat="1" applyFont="1" applyFill="1" applyAlignment="1">
      <alignment horizontal="right" vertical="center"/>
    </xf>
    <xf numFmtId="180" fontId="6" fillId="0" borderId="0" xfId="0" applyNumberFormat="1" applyFont="1" applyFill="1" applyAlignment="1" applyProtection="1">
      <alignment horizontal="centerContinuous" vertical="center"/>
    </xf>
    <xf numFmtId="180" fontId="5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7" fillId="0" borderId="0" xfId="1" applyNumberFormat="1" applyFont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2" borderId="0" xfId="0" applyFont="1" applyFill="1"/>
    <xf numFmtId="0" fontId="5" fillId="0" borderId="0" xfId="0" applyNumberFormat="1" applyFont="1" applyFill="1" applyAlignment="1">
      <alignment horizontal="center" vertical="center"/>
    </xf>
    <xf numFmtId="178" fontId="6" fillId="0" borderId="0" xfId="0" applyNumberFormat="1" applyFont="1" applyFill="1" applyAlignment="1" applyProtection="1">
      <alignment horizontal="centerContinuous"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"/>
    </xf>
    <xf numFmtId="177" fontId="5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/>
    </xf>
    <xf numFmtId="0" fontId="2" fillId="0" borderId="1" xfId="1" applyNumberFormat="1" applyFont="1" applyBorder="1" applyAlignment="1">
      <alignment horizontal="centerContinuous" vertical="center"/>
    </xf>
    <xf numFmtId="178" fontId="2" fillId="0" borderId="3" xfId="0" applyNumberFormat="1" applyFont="1" applyFill="1" applyBorder="1" applyAlignment="1" applyProtection="1">
      <alignment horizontal="center" vertical="center"/>
    </xf>
    <xf numFmtId="181" fontId="2" fillId="0" borderId="3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vertical="center"/>
    </xf>
    <xf numFmtId="183" fontId="2" fillId="0" borderId="1" xfId="1" applyNumberFormat="1" applyFont="1" applyFill="1" applyBorder="1" applyAlignment="1" applyProtection="1">
      <alignment horizontal="right" vertical="center" wrapText="1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0" fontId="2" fillId="0" borderId="9" xfId="1" applyNumberFormat="1" applyFont="1" applyFill="1" applyBorder="1" applyAlignment="1">
      <alignment vertical="center"/>
    </xf>
    <xf numFmtId="0" fontId="2" fillId="0" borderId="1" xfId="1" applyNumberFormat="1" applyFont="1" applyFill="1" applyBorder="1"/>
    <xf numFmtId="0" fontId="2" fillId="0" borderId="1" xfId="1" applyNumberFormat="1" applyFont="1" applyFill="1" applyBorder="1" applyAlignment="1">
      <alignment vertical="center"/>
    </xf>
    <xf numFmtId="0" fontId="2" fillId="0" borderId="6" xfId="1" applyNumberFormat="1" applyFont="1" applyFill="1" applyBorder="1" applyAlignment="1">
      <alignment vertical="center"/>
    </xf>
    <xf numFmtId="179" fontId="2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horizontal="left" vertical="center"/>
    </xf>
    <xf numFmtId="0" fontId="2" fillId="0" borderId="7" xfId="1" applyNumberFormat="1" applyFont="1" applyFill="1" applyBorder="1" applyAlignment="1">
      <alignment vertical="center"/>
    </xf>
    <xf numFmtId="49" fontId="2" fillId="0" borderId="7" xfId="0" applyNumberFormat="1" applyFont="1" applyFill="1" applyBorder="1" applyAlignment="1" applyProtection="1">
      <alignment vertical="center"/>
    </xf>
    <xf numFmtId="182" fontId="2" fillId="0" borderId="1" xfId="0" applyNumberFormat="1" applyFont="1" applyFill="1" applyBorder="1" applyAlignment="1" applyProtection="1">
      <alignment horizontal="right" vertical="center" wrapText="1"/>
    </xf>
    <xf numFmtId="182" fontId="2" fillId="0" borderId="4" xfId="1" applyNumberFormat="1" applyFont="1" applyFill="1" applyBorder="1" applyAlignment="1" applyProtection="1">
      <alignment horizontal="right" vertical="center" wrapText="1"/>
    </xf>
    <xf numFmtId="182" fontId="2" fillId="0" borderId="4" xfId="1" applyNumberFormat="1" applyFont="1" applyFill="1" applyBorder="1" applyAlignment="1">
      <alignment horizontal="right" vertical="center" wrapText="1"/>
    </xf>
    <xf numFmtId="182" fontId="2" fillId="0" borderId="1" xfId="1" applyNumberFormat="1" applyFont="1" applyFill="1" applyBorder="1" applyAlignment="1">
      <alignment horizontal="right" vertical="center" wrapText="1"/>
    </xf>
    <xf numFmtId="182" fontId="2" fillId="0" borderId="3" xfId="1" applyNumberFormat="1" applyFont="1" applyFill="1" applyBorder="1" applyAlignment="1">
      <alignment horizontal="right" vertical="center" wrapText="1"/>
    </xf>
    <xf numFmtId="182" fontId="2" fillId="0" borderId="3" xfId="1" applyNumberFormat="1" applyFont="1" applyFill="1" applyBorder="1" applyAlignment="1" applyProtection="1">
      <alignment horizontal="right" vertical="center" wrapText="1"/>
    </xf>
    <xf numFmtId="0" fontId="2" fillId="0" borderId="9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vertical="center" wrapText="1"/>
    </xf>
    <xf numFmtId="0" fontId="2" fillId="2" borderId="2" xfId="1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3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0" xfId="0" applyNumberFormat="1" applyFont="1" applyFill="1" applyBorder="1" applyAlignment="1" applyProtection="1">
      <alignment horizontal="centerContinuous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3" xfId="0" applyNumberFormat="1" applyFont="1" applyFill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1" fontId="2" fillId="2" borderId="3" xfId="1" applyNumberFormat="1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Continuous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49" fontId="0" fillId="0" borderId="6" xfId="0" applyNumberFormat="1" applyFill="1" applyBorder="1" applyAlignment="1" applyProtection="1">
      <alignment vertical="center"/>
    </xf>
    <xf numFmtId="49" fontId="0" fillId="0" borderId="7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2" fillId="0" borderId="0" xfId="0" applyNumberFormat="1" applyFont="1" applyFill="1"/>
    <xf numFmtId="0" fontId="0" fillId="0" borderId="1" xfId="0" applyBorder="1" applyAlignment="1">
      <alignment horizontal="center" vertical="center"/>
    </xf>
    <xf numFmtId="49" fontId="10" fillId="2" borderId="1" xfId="0" applyNumberFormat="1" applyFont="1" applyFill="1" applyBorder="1" applyAlignment="1" applyProtection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2" fillId="0" borderId="0" xfId="1" applyNumberFormat="1" applyFont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9" fillId="2" borderId="3" xfId="1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Continuous"/>
    </xf>
    <xf numFmtId="0" fontId="2" fillId="2" borderId="3" xfId="0" applyNumberFormat="1" applyFont="1" applyFill="1" applyBorder="1" applyAlignment="1">
      <alignment horizontal="center" vertical="center"/>
    </xf>
    <xf numFmtId="0" fontId="2" fillId="2" borderId="1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Continuous" vertical="center"/>
    </xf>
    <xf numFmtId="180" fontId="2" fillId="0" borderId="1" xfId="0" applyNumberFormat="1" applyFont="1" applyFill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182" fontId="2" fillId="0" borderId="1" xfId="1" applyNumberFormat="1" applyFont="1" applyFill="1" applyBorder="1" applyAlignment="1" applyProtection="1">
      <alignment horizontal="right" vertical="center" wrapText="1"/>
    </xf>
    <xf numFmtId="182" fontId="2" fillId="0" borderId="13" xfId="1" applyNumberFormat="1" applyFont="1" applyFill="1" applyBorder="1" applyAlignment="1" applyProtection="1">
      <alignment horizontal="right" vertical="center" wrapText="1"/>
    </xf>
    <xf numFmtId="0" fontId="2" fillId="0" borderId="6" xfId="1" applyNumberFormat="1" applyFont="1" applyFill="1" applyBorder="1" applyAlignment="1">
      <alignment horizontal="center" vertical="center"/>
    </xf>
    <xf numFmtId="182" fontId="2" fillId="0" borderId="4" xfId="0" applyNumberFormat="1" applyFont="1" applyFill="1" applyBorder="1" applyAlignment="1" applyProtection="1">
      <alignment horizontal="right" vertical="center" wrapText="1"/>
    </xf>
    <xf numFmtId="182" fontId="2" fillId="0" borderId="1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182" fontId="2" fillId="0" borderId="2" xfId="1" applyNumberFormat="1" applyFont="1" applyFill="1" applyBorder="1" applyAlignment="1" applyProtection="1">
      <alignment horizontal="righ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183" fontId="2" fillId="0" borderId="5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183" fontId="2" fillId="0" borderId="7" xfId="1" applyNumberFormat="1" applyFont="1" applyFill="1" applyBorder="1" applyAlignment="1" applyProtection="1">
      <alignment horizontal="right" vertical="center" wrapText="1"/>
    </xf>
    <xf numFmtId="183" fontId="2" fillId="0" borderId="6" xfId="1" applyNumberFormat="1" applyFont="1" applyFill="1" applyBorder="1" applyAlignment="1" applyProtection="1">
      <alignment horizontal="right" vertical="center" wrapText="1"/>
    </xf>
    <xf numFmtId="183" fontId="2" fillId="0" borderId="1" xfId="0" applyNumberFormat="1" applyFont="1" applyFill="1" applyBorder="1" applyAlignment="1">
      <alignment horizontal="right" vertical="center" wrapText="1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182" fontId="2" fillId="0" borderId="9" xfId="1" applyNumberFormat="1" applyFont="1" applyFill="1" applyBorder="1" applyAlignment="1" applyProtection="1">
      <alignment horizontal="right" vertical="center" wrapText="1"/>
    </xf>
    <xf numFmtId="182" fontId="2" fillId="0" borderId="7" xfId="1" applyNumberFormat="1" applyFont="1" applyFill="1" applyBorder="1" applyAlignment="1" applyProtection="1">
      <alignment horizontal="right" vertical="center" wrapText="1"/>
    </xf>
    <xf numFmtId="182" fontId="2" fillId="0" borderId="6" xfId="1" applyNumberFormat="1" applyFont="1" applyFill="1" applyBorder="1" applyAlignment="1" applyProtection="1">
      <alignment horizontal="right" vertical="center" wrapText="1"/>
    </xf>
    <xf numFmtId="182" fontId="2" fillId="0" borderId="5" xfId="1" applyNumberFormat="1" applyFont="1" applyFill="1" applyBorder="1" applyAlignment="1" applyProtection="1">
      <alignment horizontal="right" vertical="center" wrapText="1"/>
    </xf>
    <xf numFmtId="179" fontId="2" fillId="0" borderId="6" xfId="0" applyNumberFormat="1" applyFont="1" applyFill="1" applyBorder="1" applyAlignment="1" applyProtection="1">
      <alignment horizontal="right" vertical="center" wrapText="1"/>
    </xf>
    <xf numFmtId="179" fontId="2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vertical="center"/>
    </xf>
    <xf numFmtId="183" fontId="2" fillId="0" borderId="9" xfId="1" applyNumberFormat="1" applyFont="1" applyFill="1" applyBorder="1" applyAlignment="1" applyProtection="1">
      <alignment horizontal="right" vertical="center" wrapText="1"/>
    </xf>
    <xf numFmtId="182" fontId="2" fillId="0" borderId="1" xfId="1" applyNumberFormat="1" applyFont="1" applyFill="1" applyBorder="1" applyAlignment="1" applyProtection="1">
      <alignment horizontal="right" vertical="center"/>
    </xf>
    <xf numFmtId="182" fontId="2" fillId="0" borderId="1" xfId="0" applyNumberFormat="1" applyFont="1" applyFill="1" applyBorder="1" applyAlignment="1">
      <alignment horizontal="right" vertical="center"/>
    </xf>
    <xf numFmtId="182" fontId="5" fillId="0" borderId="1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182" fontId="0" fillId="0" borderId="1" xfId="0" applyNumberFormat="1" applyFill="1" applyBorder="1" applyAlignment="1">
      <alignment horizontal="right" vertical="center" wrapText="1"/>
    </xf>
    <xf numFmtId="179" fontId="0" fillId="0" borderId="1" xfId="0" applyNumberFormat="1" applyFill="1" applyBorder="1" applyAlignment="1">
      <alignment horizontal="right" vertical="center" wrapText="1"/>
    </xf>
    <xf numFmtId="182" fontId="2" fillId="0" borderId="14" xfId="1" applyNumberFormat="1" applyFont="1" applyFill="1" applyBorder="1" applyAlignment="1" applyProtection="1">
      <alignment horizontal="right" vertical="center" wrapText="1"/>
    </xf>
    <xf numFmtId="182" fontId="2" fillId="0" borderId="8" xfId="1" applyNumberFormat="1" applyFont="1" applyFill="1" applyBorder="1" applyAlignment="1" applyProtection="1">
      <alignment horizontal="right" vertical="center" wrapText="1"/>
    </xf>
    <xf numFmtId="182" fontId="2" fillId="0" borderId="15" xfId="1" applyNumberFormat="1" applyFont="1" applyFill="1" applyBorder="1" applyAlignment="1" applyProtection="1">
      <alignment horizontal="right" vertical="center" wrapText="1"/>
    </xf>
    <xf numFmtId="182" fontId="2" fillId="0" borderId="16" xfId="1" applyNumberFormat="1" applyFont="1" applyFill="1" applyBorder="1" applyAlignment="1" applyProtection="1">
      <alignment horizontal="right" vertical="center" wrapText="1"/>
    </xf>
    <xf numFmtId="18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 vertical="center"/>
    </xf>
    <xf numFmtId="181" fontId="5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180" fontId="5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0" fillId="0" borderId="1" xfId="0" applyBorder="1"/>
    <xf numFmtId="0" fontId="5" fillId="0" borderId="17" xfId="0" applyNumberFormat="1" applyFont="1" applyFill="1" applyBorder="1" applyAlignment="1">
      <alignment vertical="center"/>
    </xf>
    <xf numFmtId="49" fontId="0" fillId="0" borderId="1" xfId="0" applyNumberFormat="1" applyFill="1" applyBorder="1" applyAlignment="1" applyProtection="1">
      <alignment horizontal="left" vertical="center" wrapText="1"/>
    </xf>
    <xf numFmtId="184" fontId="0" fillId="0" borderId="6" xfId="0" applyNumberFormat="1" applyFill="1" applyBorder="1" applyAlignment="1" applyProtection="1">
      <alignment horizontal="left" vertical="center" wrapText="1"/>
    </xf>
    <xf numFmtId="182" fontId="11" fillId="0" borderId="1" xfId="0" applyNumberFormat="1" applyFont="1" applyFill="1" applyBorder="1" applyAlignment="1">
      <alignment horizontal="right" vertical="center"/>
    </xf>
    <xf numFmtId="184" fontId="2" fillId="0" borderId="6" xfId="0" applyNumberFormat="1" applyFont="1" applyFill="1" applyBorder="1" applyAlignment="1" applyProtection="1">
      <alignment horizontal="left" vertical="center" wrapText="1"/>
    </xf>
    <xf numFmtId="179" fontId="2" fillId="0" borderId="1" xfId="0" applyNumberFormat="1" applyFont="1" applyFill="1" applyBorder="1" applyAlignment="1">
      <alignment horizontal="right" vertical="center" wrapText="1"/>
    </xf>
    <xf numFmtId="0" fontId="4" fillId="0" borderId="0" xfId="0" applyNumberFormat="1" applyFont="1" applyFill="1" applyAlignment="1" applyProtection="1">
      <alignment horizontal="center"/>
    </xf>
    <xf numFmtId="179" fontId="2" fillId="0" borderId="2" xfId="1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/>
    </xf>
    <xf numFmtId="181" fontId="2" fillId="0" borderId="6" xfId="0" applyNumberFormat="1" applyFont="1" applyFill="1" applyBorder="1" applyAlignment="1" applyProtection="1">
      <alignment horizontal="center" vertical="center"/>
    </xf>
    <xf numFmtId="181" fontId="2" fillId="0" borderId="7" xfId="0" applyNumberFormat="1" applyFont="1" applyFill="1" applyBorder="1" applyAlignment="1" applyProtection="1">
      <alignment horizontal="center" vertical="center"/>
    </xf>
    <xf numFmtId="181" fontId="2" fillId="0" borderId="9" xfId="0" applyNumberFormat="1" applyFont="1" applyFill="1" applyBorder="1" applyAlignment="1" applyProtection="1">
      <alignment horizontal="center" vertical="center"/>
    </xf>
    <xf numFmtId="0" fontId="2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1" applyNumberFormat="1" applyFont="1" applyFill="1" applyBorder="1" applyAlignment="1" applyProtection="1">
      <alignment horizontal="center" vertical="center" wrapText="1"/>
      <protection locked="0"/>
    </xf>
    <xf numFmtId="179" fontId="2" fillId="0" borderId="6" xfId="1" applyNumberFormat="1" applyFont="1" applyFill="1" applyBorder="1" applyAlignment="1" applyProtection="1">
      <alignment horizontal="center" vertical="center" wrapText="1"/>
    </xf>
    <xf numFmtId="179" fontId="2" fillId="0" borderId="1" xfId="1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0" xfId="0" applyNumberFormat="1" applyFont="1" applyFill="1" applyAlignment="1" applyProtection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2" xfId="0" applyNumberFormat="1" applyFont="1" applyFill="1" applyBorder="1" applyAlignment="1" applyProtection="1">
      <alignment horizontal="center" vertical="center"/>
    </xf>
    <xf numFmtId="49" fontId="2" fillId="0" borderId="6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15" xfId="1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right" vertical="center"/>
    </xf>
    <xf numFmtId="0" fontId="5" fillId="0" borderId="17" xfId="0" applyNumberFormat="1" applyFont="1" applyFill="1" applyBorder="1" applyAlignment="1">
      <alignment horizontal="right" vertical="center"/>
    </xf>
    <xf numFmtId="0" fontId="0" fillId="0" borderId="3" xfId="1" applyNumberFormat="1" applyFont="1" applyFill="1" applyBorder="1" applyAlignment="1">
      <alignment horizontal="center" vertical="center" wrapText="1"/>
    </xf>
    <xf numFmtId="0" fontId="0" fillId="0" borderId="4" xfId="1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5" fillId="0" borderId="15" xfId="1" applyNumberFormat="1" applyFont="1" applyBorder="1" applyAlignment="1">
      <alignment horizontal="center" vertical="center"/>
    </xf>
    <xf numFmtId="0" fontId="5" fillId="0" borderId="8" xfId="1" applyNumberFormat="1" applyFont="1" applyBorder="1" applyAlignment="1">
      <alignment horizontal="center" vertical="center"/>
    </xf>
    <xf numFmtId="0" fontId="5" fillId="0" borderId="14" xfId="1" applyNumberFormat="1" applyFont="1" applyBorder="1" applyAlignment="1">
      <alignment horizontal="center" vertical="center"/>
    </xf>
    <xf numFmtId="0" fontId="5" fillId="0" borderId="11" xfId="1" applyNumberFormat="1" applyFont="1" applyBorder="1" applyAlignment="1">
      <alignment horizontal="center" vertical="center"/>
    </xf>
    <xf numFmtId="0" fontId="5" fillId="0" borderId="17" xfId="1" applyNumberFormat="1" applyFont="1" applyBorder="1" applyAlignment="1">
      <alignment horizontal="center" vertical="center"/>
    </xf>
    <xf numFmtId="0" fontId="5" fillId="0" borderId="18" xfId="1" applyNumberFormat="1" applyFont="1" applyBorder="1" applyAlignment="1">
      <alignment horizontal="center" vertical="center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4" xfId="1" applyNumberFormat="1" applyFont="1" applyFill="1" applyBorder="1" applyAlignment="1" applyProtection="1">
      <alignment horizontal="center" vertical="center" wrapText="1"/>
    </xf>
    <xf numFmtId="0" fontId="5" fillId="0" borderId="18" xfId="1" applyNumberFormat="1" applyFont="1" applyFill="1" applyBorder="1" applyAlignment="1" applyProtection="1">
      <alignment horizontal="center" vertical="center" wrapText="1"/>
    </xf>
    <xf numFmtId="0" fontId="5" fillId="0" borderId="9" xfId="1" applyNumberFormat="1" applyFont="1" applyFill="1" applyBorder="1" applyAlignment="1" applyProtection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U35"/>
  <sheetViews>
    <sheetView showGridLines="0" showZeros="0" workbookViewId="0">
      <selection activeCell="F7" sqref="F7"/>
    </sheetView>
  </sheetViews>
  <sheetFormatPr defaultColWidth="9.1640625" defaultRowHeight="11.25"/>
  <cols>
    <col min="1" max="1" width="30.1640625" customWidth="1"/>
    <col min="2" max="2" width="24" customWidth="1"/>
    <col min="3" max="3" width="30.6640625" customWidth="1"/>
    <col min="4" max="4" width="21" customWidth="1"/>
    <col min="5" max="5" width="29.83203125" customWidth="1"/>
    <col min="6" max="6" width="24.1640625" customWidth="1"/>
    <col min="7" max="163" width="9" customWidth="1"/>
  </cols>
  <sheetData>
    <row r="1" spans="1:255" ht="18" customHeight="1">
      <c r="A1" s="3"/>
      <c r="B1" s="3"/>
      <c r="C1" s="3"/>
      <c r="D1" s="3"/>
      <c r="E1" s="3"/>
      <c r="F1" s="115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</row>
    <row r="2" spans="1:255" ht="18.75" customHeight="1">
      <c r="A2" s="182" t="s">
        <v>41</v>
      </c>
      <c r="B2" s="182"/>
      <c r="C2" s="182"/>
      <c r="D2" s="182"/>
      <c r="E2" s="182"/>
      <c r="F2" s="182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</row>
    <row r="3" spans="1:255" ht="18" customHeight="1">
      <c r="A3" s="3"/>
      <c r="B3" s="3"/>
      <c r="C3" s="3"/>
      <c r="D3" s="3"/>
      <c r="E3" s="1"/>
      <c r="F3" s="8" t="s">
        <v>43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</row>
    <row r="4" spans="1:255" ht="22.5" customHeight="1">
      <c r="A4" s="9" t="s">
        <v>33</v>
      </c>
      <c r="B4" s="9"/>
      <c r="C4" s="9" t="s">
        <v>102</v>
      </c>
      <c r="D4" s="10"/>
      <c r="E4" s="10"/>
      <c r="F4" s="9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</row>
    <row r="5" spans="1:255" ht="23.25" customHeight="1">
      <c r="A5" s="52" t="s">
        <v>98</v>
      </c>
      <c r="B5" s="68" t="s">
        <v>237</v>
      </c>
      <c r="C5" s="58" t="s">
        <v>90</v>
      </c>
      <c r="D5" s="69" t="s">
        <v>237</v>
      </c>
      <c r="E5" s="58" t="s">
        <v>83</v>
      </c>
      <c r="F5" s="69" t="s">
        <v>237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</row>
    <row r="6" spans="1:255" s="43" customFormat="1" ht="18" customHeight="1">
      <c r="A6" s="70" t="s">
        <v>48</v>
      </c>
      <c r="B6" s="78">
        <f>SUM(B7:B8)</f>
        <v>136.38999999999999</v>
      </c>
      <c r="C6" s="71" t="s">
        <v>75</v>
      </c>
      <c r="D6" s="78"/>
      <c r="E6" s="72" t="s">
        <v>9</v>
      </c>
      <c r="F6" s="129">
        <f>SUM(F7:F9)</f>
        <v>116.39</v>
      </c>
      <c r="G6" s="46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</row>
    <row r="7" spans="1:255" s="43" customFormat="1" ht="18" customHeight="1">
      <c r="A7" s="107" t="s">
        <v>238</v>
      </c>
      <c r="B7" s="61">
        <v>136.38999999999999</v>
      </c>
      <c r="C7" s="71" t="s">
        <v>79</v>
      </c>
      <c r="D7" s="78"/>
      <c r="E7" s="63" t="s">
        <v>27</v>
      </c>
      <c r="F7" s="61">
        <v>76.37</v>
      </c>
      <c r="G7" s="46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</row>
    <row r="8" spans="1:255" s="43" customFormat="1" ht="18" customHeight="1">
      <c r="A8" s="60" t="s">
        <v>87</v>
      </c>
      <c r="B8" s="78"/>
      <c r="C8" s="71" t="s">
        <v>45</v>
      </c>
      <c r="D8" s="78"/>
      <c r="E8" s="63" t="s">
        <v>20</v>
      </c>
      <c r="F8" s="61">
        <v>12.03</v>
      </c>
      <c r="G8" s="4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</row>
    <row r="9" spans="1:255" s="43" customFormat="1" ht="18" customHeight="1">
      <c r="A9" s="60" t="s">
        <v>97</v>
      </c>
      <c r="B9" s="78"/>
      <c r="C9" s="71" t="s">
        <v>7</v>
      </c>
      <c r="D9" s="78"/>
      <c r="E9" s="63" t="s">
        <v>30</v>
      </c>
      <c r="F9" s="61">
        <v>27.99</v>
      </c>
      <c r="G9" s="46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</row>
    <row r="10" spans="1:255" s="43" customFormat="1" ht="18" customHeight="1">
      <c r="A10" s="128" t="s">
        <v>239</v>
      </c>
      <c r="B10" s="78"/>
      <c r="C10" s="71" t="s">
        <v>23</v>
      </c>
      <c r="D10" s="78"/>
      <c r="E10" s="62" t="s">
        <v>54</v>
      </c>
      <c r="F10" s="129">
        <v>20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</row>
    <row r="11" spans="1:255" s="43" customFormat="1" ht="18" customHeight="1">
      <c r="A11" s="60" t="s">
        <v>39</v>
      </c>
      <c r="B11" s="129"/>
      <c r="C11" s="71" t="s">
        <v>62</v>
      </c>
      <c r="D11" s="78"/>
      <c r="E11" s="108" t="s">
        <v>240</v>
      </c>
      <c r="F11" s="130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</row>
    <row r="12" spans="1:255" s="43" customFormat="1" ht="18" customHeight="1">
      <c r="A12" s="60" t="s">
        <v>55</v>
      </c>
      <c r="B12" s="130"/>
      <c r="C12" s="71" t="s">
        <v>25</v>
      </c>
      <c r="D12" s="78"/>
      <c r="E12" s="63" t="s">
        <v>20</v>
      </c>
      <c r="F12" s="7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</row>
    <row r="13" spans="1:255" s="43" customFormat="1" ht="18" customHeight="1">
      <c r="A13" s="65"/>
      <c r="B13" s="73"/>
      <c r="C13" s="71" t="s">
        <v>61</v>
      </c>
      <c r="D13" s="78"/>
      <c r="E13" s="63" t="s">
        <v>30</v>
      </c>
      <c r="F13" s="130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</row>
    <row r="14" spans="1:255" s="43" customFormat="1" ht="18" customHeight="1">
      <c r="A14" s="60"/>
      <c r="B14" s="74"/>
      <c r="C14" s="71" t="s">
        <v>46</v>
      </c>
      <c r="D14" s="78"/>
      <c r="E14" s="64" t="s">
        <v>241</v>
      </c>
      <c r="F14" s="78">
        <v>20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</row>
    <row r="15" spans="1:255" s="43" customFormat="1" ht="18" customHeight="1">
      <c r="A15" s="65"/>
      <c r="B15" s="75"/>
      <c r="C15" s="67" t="s">
        <v>21</v>
      </c>
      <c r="D15" s="78"/>
      <c r="E15" s="64" t="s">
        <v>242</v>
      </c>
      <c r="F15" s="78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</row>
    <row r="16" spans="1:255" s="43" customFormat="1" ht="18" customHeight="1">
      <c r="A16" s="65"/>
      <c r="B16" s="76"/>
      <c r="C16" s="67" t="s">
        <v>56</v>
      </c>
      <c r="D16" s="78"/>
      <c r="E16" s="64" t="s">
        <v>243</v>
      </c>
      <c r="F16" s="7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</row>
    <row r="17" spans="1:255" s="43" customFormat="1" ht="18" customHeight="1">
      <c r="A17" s="65"/>
      <c r="B17" s="76"/>
      <c r="C17" s="67" t="s">
        <v>92</v>
      </c>
      <c r="D17" s="78"/>
      <c r="E17" s="64" t="s">
        <v>244</v>
      </c>
      <c r="F17" s="74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</row>
    <row r="18" spans="1:255" s="43" customFormat="1" ht="18" customHeight="1">
      <c r="A18" s="65"/>
      <c r="B18" s="76"/>
      <c r="C18" s="67" t="s">
        <v>47</v>
      </c>
      <c r="D18" s="61">
        <v>136.38999999999999</v>
      </c>
      <c r="E18" s="64" t="s">
        <v>245</v>
      </c>
      <c r="F18" s="7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</row>
    <row r="19" spans="1:255" s="43" customFormat="1" ht="18" customHeight="1">
      <c r="A19" s="65"/>
      <c r="B19" s="76"/>
      <c r="C19" s="67" t="s">
        <v>96</v>
      </c>
      <c r="D19" s="78"/>
      <c r="E19" s="64" t="s">
        <v>246</v>
      </c>
      <c r="F19" s="7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</row>
    <row r="20" spans="1:255" s="43" customFormat="1" ht="18" customHeight="1">
      <c r="A20" s="65"/>
      <c r="B20" s="76"/>
      <c r="C20" s="67" t="s">
        <v>2</v>
      </c>
      <c r="D20" s="78"/>
      <c r="E20" s="64"/>
      <c r="F20" s="7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</row>
    <row r="21" spans="1:255" s="43" customFormat="1" ht="18" customHeight="1">
      <c r="A21" s="65"/>
      <c r="B21" s="76"/>
      <c r="C21" s="67" t="s">
        <v>4</v>
      </c>
      <c r="D21" s="78"/>
      <c r="E21" s="64"/>
      <c r="F21" s="7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</row>
    <row r="22" spans="1:255" s="43" customFormat="1" ht="18" customHeight="1">
      <c r="A22" s="65"/>
      <c r="B22" s="76"/>
      <c r="C22" s="67" t="s">
        <v>14</v>
      </c>
      <c r="D22" s="78"/>
      <c r="E22" s="64"/>
      <c r="F22" s="7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</row>
    <row r="23" spans="1:255" s="43" customFormat="1" ht="18" customHeight="1">
      <c r="A23" s="65"/>
      <c r="B23" s="77"/>
      <c r="C23" s="67" t="s">
        <v>34</v>
      </c>
      <c r="D23" s="78"/>
      <c r="E23" s="64"/>
      <c r="F23" s="78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</row>
    <row r="24" spans="1:255" s="43" customFormat="1" ht="18" customHeight="1">
      <c r="A24" s="65"/>
      <c r="B24" s="77"/>
      <c r="C24" s="67" t="s">
        <v>85</v>
      </c>
      <c r="D24" s="78"/>
      <c r="E24" s="64"/>
      <c r="F24" s="78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</row>
    <row r="25" spans="1:255" s="43" customFormat="1" ht="18" customHeight="1">
      <c r="A25" s="65"/>
      <c r="B25" s="77"/>
      <c r="C25" s="67" t="s">
        <v>93</v>
      </c>
      <c r="D25" s="78"/>
      <c r="E25" s="64"/>
      <c r="F25" s="78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</row>
    <row r="26" spans="1:255" s="43" customFormat="1" ht="18" customHeight="1">
      <c r="A26" s="65"/>
      <c r="B26" s="77"/>
      <c r="C26" s="67" t="s">
        <v>16</v>
      </c>
      <c r="D26" s="73"/>
      <c r="E26" s="64"/>
      <c r="F26" s="78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</row>
    <row r="27" spans="1:255" s="43" customFormat="1" ht="18" customHeight="1">
      <c r="A27" s="66"/>
      <c r="B27" s="77"/>
      <c r="C27" s="67" t="s">
        <v>6</v>
      </c>
      <c r="D27" s="130"/>
      <c r="E27" s="64"/>
      <c r="F27" s="78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</row>
    <row r="28" spans="1:255" s="43" customFormat="1" ht="18" customHeight="1">
      <c r="A28" s="67"/>
      <c r="B28" s="77"/>
      <c r="C28" s="71" t="s">
        <v>60</v>
      </c>
      <c r="D28" s="78"/>
      <c r="E28" s="71"/>
      <c r="F28" s="78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</row>
    <row r="29" spans="1:255" s="43" customFormat="1" ht="18" customHeight="1">
      <c r="A29" s="67"/>
      <c r="B29" s="77"/>
      <c r="C29" s="71" t="s">
        <v>78</v>
      </c>
      <c r="D29" s="129"/>
      <c r="E29" s="71"/>
      <c r="F29" s="78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</row>
    <row r="30" spans="1:255" s="43" customFormat="1" ht="21.75" customHeight="1">
      <c r="A30" s="131" t="s">
        <v>67</v>
      </c>
      <c r="B30" s="73">
        <f>SUM(B6,B9,B10,B11,B12)</f>
        <v>136.38999999999999</v>
      </c>
      <c r="C30" s="79" t="s">
        <v>67</v>
      </c>
      <c r="D30" s="78">
        <f>SUM(D6:D29)</f>
        <v>136.38999999999999</v>
      </c>
      <c r="E30" s="80" t="s">
        <v>73</v>
      </c>
      <c r="F30" s="78">
        <f>SUM(F6,F10)</f>
        <v>136.38999999999999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</row>
    <row r="31" spans="1:255" s="43" customFormat="1" ht="25.5" customHeight="1">
      <c r="A31" s="81" t="s">
        <v>247</v>
      </c>
      <c r="B31" s="132"/>
      <c r="C31" s="71" t="s">
        <v>82</v>
      </c>
      <c r="D31" s="129">
        <v>0</v>
      </c>
      <c r="E31" s="62" t="s">
        <v>69</v>
      </c>
      <c r="F31" s="129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</row>
    <row r="32" spans="1:255" s="43" customFormat="1" ht="18" customHeight="1">
      <c r="A32" s="131" t="s">
        <v>104</v>
      </c>
      <c r="B32" s="73">
        <f>SUM(B30:B31)</f>
        <v>136.38999999999999</v>
      </c>
      <c r="C32" s="80" t="s">
        <v>17</v>
      </c>
      <c r="D32" s="133">
        <f>SUM(D30:D31)</f>
        <v>136.38999999999999</v>
      </c>
      <c r="E32" s="80" t="s">
        <v>19</v>
      </c>
      <c r="F32" s="129">
        <f>SUM(F30:F31)</f>
        <v>136.38999999999999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</row>
    <row r="33" spans="1:255" ht="18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</row>
    <row r="34" spans="1:255" ht="18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</row>
    <row r="35" spans="1:255" ht="18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</row>
  </sheetData>
  <sheetProtection formatCells="0" formatColumns="0" formatRows="0"/>
  <mergeCells count="1">
    <mergeCell ref="A2:F2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5" fitToHeight="100" orientation="landscape" verticalDpi="300" r:id="rId1"/>
  <headerFooter alignWithMargins="0">
    <oddFooter xml:space="preserve">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2"/>
  <sheetViews>
    <sheetView showGridLines="0" showZeros="0" workbookViewId="0">
      <selection activeCell="D8" sqref="D8"/>
    </sheetView>
  </sheetViews>
  <sheetFormatPr defaultColWidth="9.1640625" defaultRowHeight="11.25"/>
  <cols>
    <col min="1" max="1" width="36.33203125" customWidth="1"/>
    <col min="2" max="2" width="20.1640625" customWidth="1"/>
    <col min="3" max="10" width="15.33203125" customWidth="1"/>
    <col min="11" max="11" width="9" customWidth="1"/>
  </cols>
  <sheetData>
    <row r="1" spans="1:11" ht="15.75" customHeight="1">
      <c r="A1" s="11"/>
      <c r="B1" s="3"/>
      <c r="C1" s="3"/>
      <c r="D1" s="3"/>
      <c r="E1" s="3"/>
      <c r="F1" s="3"/>
      <c r="G1" s="3"/>
      <c r="H1" s="3"/>
      <c r="I1" s="3"/>
      <c r="J1" s="12" t="s">
        <v>101</v>
      </c>
      <c r="K1" s="3"/>
    </row>
    <row r="2" spans="1:11" ht="26.25" customHeight="1">
      <c r="A2" s="42" t="s">
        <v>99</v>
      </c>
      <c r="B2" s="42"/>
      <c r="C2" s="42"/>
      <c r="D2" s="42"/>
      <c r="E2" s="42"/>
      <c r="F2" s="42"/>
      <c r="G2" s="42"/>
      <c r="H2" s="42"/>
      <c r="I2" s="42"/>
      <c r="J2" s="42"/>
      <c r="K2" s="13"/>
    </row>
    <row r="3" spans="1:11" ht="12" customHeight="1">
      <c r="A3" s="11"/>
      <c r="B3" s="14"/>
      <c r="C3" s="15"/>
      <c r="D3" s="15"/>
      <c r="E3" s="15"/>
      <c r="F3" s="15"/>
      <c r="G3" s="15"/>
      <c r="H3" s="15"/>
      <c r="I3" s="15"/>
      <c r="J3" s="4" t="s">
        <v>43</v>
      </c>
      <c r="K3" s="3"/>
    </row>
    <row r="4" spans="1:11" ht="18" customHeight="1">
      <c r="A4" s="185" t="s">
        <v>26</v>
      </c>
      <c r="B4" s="183" t="s">
        <v>68</v>
      </c>
      <c r="C4" s="188" t="s">
        <v>24</v>
      </c>
      <c r="D4" s="188"/>
      <c r="E4" s="188"/>
      <c r="F4" s="186" t="s">
        <v>110</v>
      </c>
      <c r="G4" s="186" t="s">
        <v>105</v>
      </c>
      <c r="H4" s="189" t="s">
        <v>106</v>
      </c>
      <c r="I4" s="187" t="s">
        <v>55</v>
      </c>
      <c r="J4" s="184" t="s">
        <v>119</v>
      </c>
      <c r="K4" s="3"/>
    </row>
    <row r="5" spans="1:11" ht="37.5" customHeight="1">
      <c r="A5" s="185"/>
      <c r="B5" s="183"/>
      <c r="C5" s="50" t="s">
        <v>10</v>
      </c>
      <c r="D5" s="109" t="s">
        <v>135</v>
      </c>
      <c r="E5" s="50" t="s">
        <v>31</v>
      </c>
      <c r="F5" s="186"/>
      <c r="G5" s="186"/>
      <c r="H5" s="189"/>
      <c r="I5" s="187"/>
      <c r="J5" s="184"/>
      <c r="K5" s="3"/>
    </row>
    <row r="6" spans="1:11" ht="19.5" customHeight="1">
      <c r="A6" s="51" t="s">
        <v>12</v>
      </c>
      <c r="B6" s="82">
        <v>1</v>
      </c>
      <c r="C6" s="82">
        <v>2</v>
      </c>
      <c r="D6" s="82">
        <v>3</v>
      </c>
      <c r="E6" s="82">
        <f t="shared" ref="E6:J6" si="0">D6+1</f>
        <v>4</v>
      </c>
      <c r="F6" s="82">
        <f t="shared" si="0"/>
        <v>5</v>
      </c>
      <c r="G6" s="82">
        <f t="shared" si="0"/>
        <v>6</v>
      </c>
      <c r="H6" s="82">
        <f t="shared" si="0"/>
        <v>7</v>
      </c>
      <c r="I6" s="82">
        <f t="shared" si="0"/>
        <v>8</v>
      </c>
      <c r="J6" s="82">
        <f t="shared" si="0"/>
        <v>9</v>
      </c>
      <c r="K6" s="16"/>
    </row>
    <row r="7" spans="1:11" s="43" customFormat="1" ht="18.75" customHeight="1">
      <c r="A7" s="134" t="s">
        <v>225</v>
      </c>
      <c r="B7" s="61">
        <v>136.38999999999999</v>
      </c>
      <c r="C7" s="61">
        <v>136.38999999999999</v>
      </c>
      <c r="D7" s="61">
        <v>136.38999999999999</v>
      </c>
      <c r="E7" s="135">
        <v>0</v>
      </c>
      <c r="F7" s="135">
        <v>0</v>
      </c>
      <c r="G7" s="135">
        <v>0</v>
      </c>
      <c r="H7" s="135">
        <v>0</v>
      </c>
      <c r="I7" s="135">
        <v>0</v>
      </c>
      <c r="J7" s="135">
        <v>0</v>
      </c>
      <c r="K7" s="3"/>
    </row>
    <row r="8" spans="1:11" ht="18.75" customHeight="1">
      <c r="A8" s="134" t="s">
        <v>252</v>
      </c>
      <c r="B8" s="61">
        <v>136.38999999999999</v>
      </c>
      <c r="C8" s="61">
        <v>136.38999999999999</v>
      </c>
      <c r="D8" s="61">
        <v>136.38999999999999</v>
      </c>
      <c r="E8" s="135">
        <v>0</v>
      </c>
      <c r="F8" s="135">
        <v>0</v>
      </c>
      <c r="G8" s="135">
        <v>0</v>
      </c>
      <c r="H8" s="135">
        <v>0</v>
      </c>
      <c r="I8" s="135">
        <v>0</v>
      </c>
      <c r="J8" s="135">
        <v>0</v>
      </c>
      <c r="K8" s="3"/>
    </row>
    <row r="9" spans="1:11" ht="18.75" customHeight="1">
      <c r="A9" s="134"/>
      <c r="B9" s="135"/>
      <c r="C9" s="135"/>
      <c r="D9" s="135"/>
      <c r="E9" s="135">
        <v>0</v>
      </c>
      <c r="F9" s="135">
        <v>0</v>
      </c>
      <c r="G9" s="135">
        <v>0</v>
      </c>
      <c r="H9" s="135">
        <v>0</v>
      </c>
      <c r="I9" s="135">
        <v>0</v>
      </c>
      <c r="J9" s="135">
        <v>0</v>
      </c>
      <c r="K9" s="3"/>
    </row>
    <row r="10" spans="1:11" ht="18.75" customHeight="1">
      <c r="A10" s="134"/>
      <c r="B10" s="135"/>
      <c r="C10" s="135"/>
      <c r="D10" s="135"/>
      <c r="E10" s="135">
        <v>0</v>
      </c>
      <c r="F10" s="135">
        <v>0</v>
      </c>
      <c r="G10" s="135">
        <v>0</v>
      </c>
      <c r="H10" s="135">
        <v>0</v>
      </c>
      <c r="I10" s="135">
        <v>0</v>
      </c>
      <c r="J10" s="135">
        <v>0</v>
      </c>
      <c r="K10" s="3"/>
    </row>
    <row r="11" spans="1:11" ht="18" customHeight="1">
      <c r="A11" s="17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ht="18" customHeight="1">
      <c r="A12" s="17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ht="18" customHeight="1">
      <c r="A13" s="17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18" customHeight="1">
      <c r="A14" s="17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ht="18" customHeight="1">
      <c r="A15" s="17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ht="18" customHeight="1">
      <c r="A16" s="17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2" ht="18" customHeight="1">
      <c r="A17" s="17"/>
      <c r="B17" s="3"/>
      <c r="C17" s="3"/>
      <c r="D17" s="3"/>
      <c r="E17" s="3"/>
      <c r="F17" s="3"/>
      <c r="G17" s="3"/>
      <c r="H17" s="3"/>
      <c r="I17" s="3"/>
      <c r="J17" s="3"/>
      <c r="K17" s="3"/>
    </row>
    <row r="32" spans="1:12">
      <c r="L32" s="45"/>
    </row>
  </sheetData>
  <sheetProtection formatCells="0" formatColumns="0" formatRows="0"/>
  <mergeCells count="8">
    <mergeCell ref="B4:B5"/>
    <mergeCell ref="J4:J5"/>
    <mergeCell ref="A4:A5"/>
    <mergeCell ref="F4:F5"/>
    <mergeCell ref="I4:I5"/>
    <mergeCell ref="G4:G5"/>
    <mergeCell ref="C4:E4"/>
    <mergeCell ref="H4:H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92" fitToHeight="100" orientation="landscape" verticalDpi="300" r:id="rId1"/>
  <headerFooter alignWithMargins="0">
    <oddFooter xml:space="preserve">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showGridLines="0" showZeros="0" workbookViewId="0">
      <selection activeCell="G8" sqref="G8"/>
    </sheetView>
  </sheetViews>
  <sheetFormatPr defaultColWidth="9.1640625" defaultRowHeight="11.25"/>
  <cols>
    <col min="1" max="1" width="7" customWidth="1"/>
    <col min="2" max="2" width="5.6640625" customWidth="1"/>
    <col min="3" max="3" width="6.5" customWidth="1"/>
    <col min="4" max="4" width="59.83203125" customWidth="1"/>
    <col min="5" max="5" width="17.83203125" customWidth="1"/>
    <col min="6" max="6" width="16.33203125" customWidth="1"/>
    <col min="7" max="7" width="18.5" customWidth="1"/>
    <col min="8" max="8" width="14.5" customWidth="1"/>
    <col min="9" max="10" width="13.83203125" customWidth="1"/>
    <col min="11" max="11" width="12.33203125" customWidth="1"/>
    <col min="12" max="12" width="12.5" customWidth="1"/>
    <col min="13" max="13" width="12.83203125" customWidth="1"/>
    <col min="14" max="14" width="13.1640625" customWidth="1"/>
  </cols>
  <sheetData>
    <row r="1" spans="1:20" ht="18" customHeight="1">
      <c r="A1" s="25"/>
      <c r="B1" s="25"/>
      <c r="C1" s="26"/>
      <c r="D1" s="27"/>
      <c r="E1" s="2"/>
      <c r="F1" s="2"/>
      <c r="G1" s="2"/>
      <c r="H1" s="2"/>
      <c r="I1" s="2"/>
      <c r="J1" s="2"/>
      <c r="K1" s="2"/>
      <c r="L1" s="2"/>
      <c r="M1" s="2"/>
      <c r="N1" s="28" t="s">
        <v>235</v>
      </c>
      <c r="O1" s="2"/>
      <c r="P1" s="2"/>
      <c r="Q1" s="2"/>
      <c r="R1" s="2"/>
      <c r="S1" s="2"/>
      <c r="T1" s="2"/>
    </row>
    <row r="2" spans="1:20" ht="18" customHeight="1">
      <c r="A2" s="21" t="s">
        <v>249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9"/>
      <c r="P2" s="29"/>
      <c r="Q2" s="29"/>
      <c r="R2" s="29"/>
      <c r="S2" s="29"/>
      <c r="T2" s="29"/>
    </row>
    <row r="3" spans="1:20" ht="18" customHeight="1">
      <c r="A3" s="2"/>
      <c r="B3" s="2"/>
      <c r="C3" s="30"/>
      <c r="D3" s="20"/>
      <c r="E3" s="2"/>
      <c r="F3" s="2"/>
      <c r="G3" s="2"/>
      <c r="H3" s="2"/>
      <c r="I3" s="2"/>
      <c r="J3" s="2"/>
      <c r="K3" s="2"/>
      <c r="L3" s="2"/>
      <c r="M3" s="2"/>
      <c r="N3" s="28" t="s">
        <v>43</v>
      </c>
      <c r="O3" s="2"/>
      <c r="P3" s="2"/>
      <c r="Q3" s="2"/>
      <c r="R3" s="2"/>
      <c r="S3" s="2"/>
      <c r="T3" s="2"/>
    </row>
    <row r="4" spans="1:20" ht="25.5" customHeight="1">
      <c r="A4" s="193" t="s">
        <v>5</v>
      </c>
      <c r="B4" s="194"/>
      <c r="C4" s="195"/>
      <c r="D4" s="192" t="s">
        <v>40</v>
      </c>
      <c r="E4" s="198" t="s">
        <v>68</v>
      </c>
      <c r="F4" s="200" t="s">
        <v>24</v>
      </c>
      <c r="G4" s="200"/>
      <c r="H4" s="200"/>
      <c r="I4" s="201" t="s">
        <v>97</v>
      </c>
      <c r="J4" s="196" t="s">
        <v>105</v>
      </c>
      <c r="K4" s="203" t="s">
        <v>39</v>
      </c>
      <c r="L4" s="204" t="s">
        <v>55</v>
      </c>
      <c r="M4" s="190" t="s">
        <v>119</v>
      </c>
      <c r="N4" s="191" t="s">
        <v>51</v>
      </c>
    </row>
    <row r="5" spans="1:20" ht="36" customHeight="1">
      <c r="A5" s="53" t="s">
        <v>36</v>
      </c>
      <c r="B5" s="53" t="s">
        <v>72</v>
      </c>
      <c r="C5" s="54" t="s">
        <v>66</v>
      </c>
      <c r="D5" s="192"/>
      <c r="E5" s="199"/>
      <c r="F5" s="55" t="s">
        <v>10</v>
      </c>
      <c r="G5" s="110" t="s">
        <v>136</v>
      </c>
      <c r="H5" s="55" t="s">
        <v>28</v>
      </c>
      <c r="I5" s="202"/>
      <c r="J5" s="197"/>
      <c r="K5" s="203"/>
      <c r="L5" s="204"/>
      <c r="M5" s="190"/>
      <c r="N5" s="191"/>
    </row>
    <row r="6" spans="1:20" ht="19.5" customHeight="1">
      <c r="A6" s="56" t="s">
        <v>12</v>
      </c>
      <c r="B6" s="56" t="s">
        <v>12</v>
      </c>
      <c r="C6" s="56" t="s">
        <v>12</v>
      </c>
      <c r="D6" s="56" t="s">
        <v>12</v>
      </c>
      <c r="E6" s="57">
        <v>1</v>
      </c>
      <c r="F6" s="57">
        <v>2</v>
      </c>
      <c r="G6" s="57">
        <v>3</v>
      </c>
      <c r="H6" s="57">
        <v>4</v>
      </c>
      <c r="I6" s="57">
        <v>5</v>
      </c>
      <c r="J6" s="57">
        <v>6</v>
      </c>
      <c r="K6" s="57">
        <v>7</v>
      </c>
      <c r="L6" s="57">
        <v>8</v>
      </c>
      <c r="M6" s="57">
        <v>9</v>
      </c>
      <c r="N6" s="56" t="s">
        <v>12</v>
      </c>
      <c r="O6" s="31"/>
      <c r="P6" s="31"/>
      <c r="Q6" s="31"/>
      <c r="R6" s="31"/>
      <c r="S6" s="31"/>
      <c r="T6" s="31"/>
    </row>
    <row r="7" spans="1:20" s="43" customFormat="1" ht="20.25" customHeight="1">
      <c r="A7" s="136"/>
      <c r="B7" s="136"/>
      <c r="C7" s="136"/>
      <c r="D7" s="136" t="s">
        <v>225</v>
      </c>
      <c r="E7" s="138">
        <f>SUM(F7,I7:M7)</f>
        <v>136.38999999999999</v>
      </c>
      <c r="F7" s="138">
        <f>SUM(G7:H7)</f>
        <v>136.38999999999999</v>
      </c>
      <c r="G7" s="61">
        <v>136.38999999999999</v>
      </c>
      <c r="H7" s="138">
        <v>0</v>
      </c>
      <c r="I7" s="138">
        <v>0</v>
      </c>
      <c r="J7" s="138">
        <v>0</v>
      </c>
      <c r="K7" s="138">
        <v>0</v>
      </c>
      <c r="L7" s="138">
        <v>0</v>
      </c>
      <c r="M7" s="138">
        <v>0</v>
      </c>
      <c r="N7" s="138"/>
      <c r="O7" s="1"/>
    </row>
    <row r="8" spans="1:20" ht="20.25" customHeight="1">
      <c r="A8" s="136"/>
      <c r="B8" s="136"/>
      <c r="C8" s="136"/>
      <c r="D8" s="137" t="s">
        <v>253</v>
      </c>
      <c r="E8" s="138">
        <f>SUM(F8,I8:M8)</f>
        <v>136.38999999999999</v>
      </c>
      <c r="F8" s="138">
        <f>SUM(G8:H8)</f>
        <v>136.38999999999999</v>
      </c>
      <c r="G8" s="61">
        <v>136.38999999999999</v>
      </c>
      <c r="H8" s="138"/>
      <c r="I8" s="138"/>
      <c r="J8" s="138"/>
      <c r="K8" s="138"/>
      <c r="L8" s="138"/>
      <c r="M8" s="138"/>
      <c r="N8" s="138"/>
      <c r="O8" s="1"/>
    </row>
    <row r="9" spans="1:20" ht="20.25" customHeight="1">
      <c r="A9" s="136" t="s">
        <v>254</v>
      </c>
      <c r="B9" s="136"/>
      <c r="C9" s="136"/>
      <c r="D9" s="178" t="s">
        <v>257</v>
      </c>
      <c r="E9" s="138">
        <f t="shared" ref="E9:E20" si="0">SUM(F9,I9:M9)</f>
        <v>136.38999999999999</v>
      </c>
      <c r="F9" s="138">
        <f t="shared" ref="F9:F20" si="1">SUM(G9:H9)</f>
        <v>136.38999999999999</v>
      </c>
      <c r="G9" s="61">
        <v>136.38999999999999</v>
      </c>
      <c r="H9" s="138">
        <v>0</v>
      </c>
      <c r="I9" s="138">
        <v>0</v>
      </c>
      <c r="J9" s="138">
        <v>0</v>
      </c>
      <c r="K9" s="138">
        <v>0</v>
      </c>
      <c r="L9" s="138">
        <v>0</v>
      </c>
      <c r="M9" s="138">
        <v>0</v>
      </c>
      <c r="N9" s="138"/>
      <c r="O9" s="1"/>
    </row>
    <row r="10" spans="1:20" ht="20.25" customHeight="1">
      <c r="A10" s="136"/>
      <c r="B10" s="136" t="s">
        <v>255</v>
      </c>
      <c r="C10" s="136"/>
      <c r="D10" s="178" t="s">
        <v>258</v>
      </c>
      <c r="E10" s="138">
        <f t="shared" si="0"/>
        <v>136.38999999999999</v>
      </c>
      <c r="F10" s="138">
        <f t="shared" si="1"/>
        <v>136.38999999999999</v>
      </c>
      <c r="G10" s="61">
        <v>136.38999999999999</v>
      </c>
      <c r="H10" s="138">
        <v>0</v>
      </c>
      <c r="I10" s="138">
        <v>0</v>
      </c>
      <c r="J10" s="138">
        <v>0</v>
      </c>
      <c r="K10" s="138">
        <v>0</v>
      </c>
      <c r="L10" s="138">
        <v>0</v>
      </c>
      <c r="M10" s="138">
        <v>0</v>
      </c>
      <c r="N10" s="138"/>
      <c r="O10" s="1"/>
    </row>
    <row r="11" spans="1:20" ht="20.25" customHeight="1">
      <c r="A11" s="136" t="s">
        <v>254</v>
      </c>
      <c r="B11" s="136" t="s">
        <v>255</v>
      </c>
      <c r="C11" s="136" t="s">
        <v>256</v>
      </c>
      <c r="D11" s="178" t="s">
        <v>259</v>
      </c>
      <c r="E11" s="138">
        <f t="shared" si="0"/>
        <v>136.38999999999999</v>
      </c>
      <c r="F11" s="138">
        <f t="shared" si="1"/>
        <v>136.38999999999999</v>
      </c>
      <c r="G11" s="61">
        <v>136.38999999999999</v>
      </c>
      <c r="H11" s="138">
        <v>0</v>
      </c>
      <c r="I11" s="138">
        <v>0</v>
      </c>
      <c r="J11" s="138">
        <v>0</v>
      </c>
      <c r="K11" s="138">
        <v>0</v>
      </c>
      <c r="L11" s="138">
        <v>0</v>
      </c>
      <c r="M11" s="138">
        <v>0</v>
      </c>
      <c r="N11" s="138"/>
    </row>
    <row r="12" spans="1:20" ht="20.25" customHeight="1">
      <c r="A12" s="127"/>
      <c r="B12" s="140"/>
      <c r="C12" s="140"/>
      <c r="D12" s="137"/>
      <c r="E12" s="138">
        <f t="shared" si="0"/>
        <v>0</v>
      </c>
      <c r="F12" s="138">
        <f t="shared" si="1"/>
        <v>0</v>
      </c>
      <c r="G12" s="138"/>
      <c r="H12" s="138">
        <v>0</v>
      </c>
      <c r="I12" s="138">
        <v>0</v>
      </c>
      <c r="J12" s="138">
        <v>0</v>
      </c>
      <c r="K12" s="138">
        <v>0</v>
      </c>
      <c r="L12" s="138">
        <v>0</v>
      </c>
      <c r="M12" s="138">
        <v>0</v>
      </c>
      <c r="N12" s="138"/>
    </row>
    <row r="13" spans="1:20" ht="20.25" customHeight="1">
      <c r="A13" s="127"/>
      <c r="B13" s="140"/>
      <c r="C13" s="140"/>
      <c r="D13" s="137"/>
      <c r="E13" s="138">
        <f t="shared" si="0"/>
        <v>0</v>
      </c>
      <c r="F13" s="138">
        <f t="shared" si="1"/>
        <v>0</v>
      </c>
      <c r="G13" s="138"/>
      <c r="H13" s="138">
        <v>0</v>
      </c>
      <c r="I13" s="138">
        <v>0</v>
      </c>
      <c r="J13" s="138">
        <v>0</v>
      </c>
      <c r="K13" s="138">
        <v>0</v>
      </c>
      <c r="L13" s="138">
        <v>0</v>
      </c>
      <c r="M13" s="138">
        <v>0</v>
      </c>
      <c r="N13" s="138"/>
    </row>
    <row r="14" spans="1:20" ht="20.25" customHeight="1">
      <c r="A14" s="127"/>
      <c r="B14" s="140"/>
      <c r="C14" s="140"/>
      <c r="D14" s="137"/>
      <c r="E14" s="138">
        <f t="shared" si="0"/>
        <v>0</v>
      </c>
      <c r="F14" s="138">
        <f t="shared" si="1"/>
        <v>0</v>
      </c>
      <c r="G14" s="138"/>
      <c r="H14" s="138">
        <v>0</v>
      </c>
      <c r="I14" s="138">
        <v>0</v>
      </c>
      <c r="J14" s="138">
        <v>0</v>
      </c>
      <c r="K14" s="138">
        <v>0</v>
      </c>
      <c r="L14" s="138">
        <v>0</v>
      </c>
      <c r="M14" s="138">
        <v>0</v>
      </c>
      <c r="N14" s="138"/>
    </row>
    <row r="15" spans="1:20" ht="20.25" customHeight="1">
      <c r="A15" s="136"/>
      <c r="B15" s="136"/>
      <c r="C15" s="136"/>
      <c r="D15" s="137"/>
      <c r="E15" s="138">
        <f t="shared" si="0"/>
        <v>0</v>
      </c>
      <c r="F15" s="138">
        <f t="shared" si="1"/>
        <v>0</v>
      </c>
      <c r="G15" s="138"/>
      <c r="H15" s="138">
        <v>0</v>
      </c>
      <c r="I15" s="138">
        <v>0</v>
      </c>
      <c r="J15" s="138">
        <v>0</v>
      </c>
      <c r="K15" s="138">
        <v>0</v>
      </c>
      <c r="L15" s="138">
        <v>0</v>
      </c>
      <c r="M15" s="138">
        <v>0</v>
      </c>
      <c r="N15" s="138"/>
    </row>
    <row r="16" spans="1:20" ht="20.25" customHeight="1">
      <c r="A16" s="136"/>
      <c r="B16" s="136"/>
      <c r="C16" s="136"/>
      <c r="D16" s="137"/>
      <c r="E16" s="138">
        <f t="shared" si="0"/>
        <v>0</v>
      </c>
      <c r="F16" s="138">
        <f t="shared" si="1"/>
        <v>0</v>
      </c>
      <c r="G16" s="138"/>
      <c r="H16" s="138">
        <v>0</v>
      </c>
      <c r="I16" s="138">
        <v>0</v>
      </c>
      <c r="J16" s="138">
        <v>0</v>
      </c>
      <c r="K16" s="138">
        <v>0</v>
      </c>
      <c r="L16" s="138">
        <v>0</v>
      </c>
      <c r="M16" s="138">
        <v>0</v>
      </c>
      <c r="N16" s="138"/>
    </row>
    <row r="17" spans="1:20" ht="20.25" customHeight="1">
      <c r="A17" s="136"/>
      <c r="B17" s="136"/>
      <c r="C17" s="136"/>
      <c r="D17" s="137"/>
      <c r="E17" s="138">
        <f t="shared" si="0"/>
        <v>0</v>
      </c>
      <c r="F17" s="138">
        <f t="shared" si="1"/>
        <v>0</v>
      </c>
      <c r="G17" s="138"/>
      <c r="H17" s="138">
        <v>0</v>
      </c>
      <c r="I17" s="138">
        <v>0</v>
      </c>
      <c r="J17" s="138">
        <v>0</v>
      </c>
      <c r="K17" s="138">
        <v>0</v>
      </c>
      <c r="L17" s="138">
        <v>0</v>
      </c>
      <c r="M17" s="138">
        <v>0</v>
      </c>
      <c r="N17" s="138"/>
    </row>
    <row r="18" spans="1:20" ht="20.25" customHeight="1">
      <c r="A18" s="136"/>
      <c r="B18" s="136"/>
      <c r="C18" s="136"/>
      <c r="D18" s="137"/>
      <c r="E18" s="138">
        <f t="shared" si="0"/>
        <v>0</v>
      </c>
      <c r="F18" s="138">
        <f t="shared" si="1"/>
        <v>0</v>
      </c>
      <c r="G18" s="138"/>
      <c r="H18" s="138">
        <v>0</v>
      </c>
      <c r="I18" s="138">
        <v>0</v>
      </c>
      <c r="J18" s="138">
        <v>0</v>
      </c>
      <c r="K18" s="138">
        <v>0</v>
      </c>
      <c r="L18" s="138">
        <v>0</v>
      </c>
      <c r="M18" s="138">
        <v>0</v>
      </c>
      <c r="N18" s="138"/>
    </row>
    <row r="19" spans="1:20" ht="20.25" customHeight="1">
      <c r="A19" s="136"/>
      <c r="B19" s="136"/>
      <c r="C19" s="136"/>
      <c r="D19" s="137"/>
      <c r="E19" s="138">
        <f t="shared" si="0"/>
        <v>0</v>
      </c>
      <c r="F19" s="138">
        <f t="shared" si="1"/>
        <v>0</v>
      </c>
      <c r="G19" s="138"/>
      <c r="H19" s="138">
        <v>0</v>
      </c>
      <c r="I19" s="138">
        <v>0</v>
      </c>
      <c r="J19" s="138">
        <v>0</v>
      </c>
      <c r="K19" s="138">
        <v>0</v>
      </c>
      <c r="L19" s="138">
        <v>0</v>
      </c>
      <c r="M19" s="138">
        <v>0</v>
      </c>
      <c r="N19" s="138"/>
    </row>
    <row r="20" spans="1:20" ht="20.25" customHeight="1">
      <c r="A20" s="136"/>
      <c r="B20" s="136"/>
      <c r="C20" s="136"/>
      <c r="D20" s="137"/>
      <c r="E20" s="138">
        <f t="shared" si="0"/>
        <v>0</v>
      </c>
      <c r="F20" s="138">
        <f t="shared" si="1"/>
        <v>0</v>
      </c>
      <c r="G20" s="138"/>
      <c r="H20" s="138">
        <v>0</v>
      </c>
      <c r="I20" s="138">
        <v>0</v>
      </c>
      <c r="J20" s="138">
        <v>0</v>
      </c>
      <c r="K20" s="138">
        <v>0</v>
      </c>
      <c r="L20" s="138">
        <v>0</v>
      </c>
      <c r="M20" s="138">
        <v>0</v>
      </c>
      <c r="N20" s="138"/>
    </row>
    <row r="21" spans="1:20" ht="18" customHeight="1">
      <c r="A21" s="25"/>
      <c r="B21" s="25"/>
      <c r="C21" s="26"/>
      <c r="D21" s="27"/>
      <c r="F21" s="1"/>
      <c r="T21" s="1"/>
    </row>
  </sheetData>
  <sheetProtection formatCells="0" formatColumns="0" formatRows="0"/>
  <mergeCells count="10">
    <mergeCell ref="M4:M5"/>
    <mergeCell ref="N4:N5"/>
    <mergeCell ref="D4:D5"/>
    <mergeCell ref="A4:C4"/>
    <mergeCell ref="J4:J5"/>
    <mergeCell ref="E4:E5"/>
    <mergeCell ref="F4:H4"/>
    <mergeCell ref="I4:I5"/>
    <mergeCell ref="K4:K5"/>
    <mergeCell ref="L4:L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3" fitToHeight="500" orientation="landscape" verticalDpi="300" r:id="rId1"/>
  <headerFooter alignWithMargins="0">
    <oddFooter xml:space="preserve">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0"/>
  <sheetViews>
    <sheetView showGridLines="0" showZeros="0" workbookViewId="0">
      <selection activeCell="L10" sqref="L10"/>
    </sheetView>
  </sheetViews>
  <sheetFormatPr defaultColWidth="9.1640625" defaultRowHeight="11.25"/>
  <cols>
    <col min="1" max="1" width="8.33203125" customWidth="1"/>
    <col min="2" max="2" width="8.5" customWidth="1"/>
    <col min="3" max="3" width="7.6640625" customWidth="1"/>
    <col min="4" max="4" width="39" customWidth="1"/>
    <col min="5" max="5" width="17" customWidth="1"/>
    <col min="6" max="6" width="16.6640625" customWidth="1"/>
    <col min="7" max="7" width="15.5" customWidth="1"/>
    <col min="8" max="9" width="17.33203125" customWidth="1"/>
    <col min="10" max="10" width="14.83203125" customWidth="1"/>
    <col min="11" max="11" width="13.6640625" customWidth="1"/>
    <col min="12" max="12" width="15.83203125" customWidth="1"/>
    <col min="13" max="13" width="14.1640625" customWidth="1"/>
    <col min="14" max="15" width="13.1640625" customWidth="1"/>
    <col min="16" max="16" width="11.5" customWidth="1"/>
    <col min="17" max="17" width="14" customWidth="1"/>
    <col min="18" max="18" width="16.1640625" customWidth="1"/>
    <col min="19" max="19" width="10.6640625" customWidth="1"/>
  </cols>
  <sheetData>
    <row r="1" spans="1:19" ht="18" customHeight="1">
      <c r="A1" s="18"/>
      <c r="B1" s="18"/>
      <c r="C1" s="22"/>
      <c r="D1" s="22"/>
      <c r="E1" s="22"/>
      <c r="F1" s="22"/>
      <c r="G1" s="22"/>
      <c r="H1" s="22"/>
      <c r="I1" s="22"/>
      <c r="K1" s="18"/>
      <c r="L1" s="18"/>
      <c r="M1" s="18"/>
      <c r="N1" s="18"/>
      <c r="O1" s="18"/>
      <c r="P1" s="18"/>
      <c r="Q1" s="18"/>
      <c r="S1" s="19" t="s">
        <v>236</v>
      </c>
    </row>
    <row r="2" spans="1:19" ht="18" customHeight="1">
      <c r="A2" s="217" t="s">
        <v>250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121"/>
    </row>
    <row r="3" spans="1:19" ht="18" customHeight="1">
      <c r="A3" s="3"/>
      <c r="B3" s="3"/>
      <c r="C3" s="176"/>
      <c r="D3" s="176"/>
      <c r="E3" s="176"/>
      <c r="F3" s="176"/>
      <c r="G3" s="176"/>
      <c r="H3" s="176"/>
      <c r="I3" s="176"/>
      <c r="K3" s="3"/>
      <c r="L3" s="3"/>
      <c r="M3" s="3"/>
      <c r="N3" s="3"/>
      <c r="O3" s="3"/>
      <c r="P3" s="3"/>
      <c r="Q3" s="3"/>
      <c r="S3" s="19" t="s">
        <v>43</v>
      </c>
    </row>
    <row r="4" spans="1:19" ht="20.25" customHeight="1">
      <c r="A4" s="212" t="s">
        <v>5</v>
      </c>
      <c r="B4" s="212"/>
      <c r="C4" s="212"/>
      <c r="D4" s="220" t="s">
        <v>40</v>
      </c>
      <c r="E4" s="222" t="s">
        <v>229</v>
      </c>
      <c r="F4" s="124" t="s">
        <v>9</v>
      </c>
      <c r="G4" s="125"/>
      <c r="H4" s="125"/>
      <c r="I4" s="125"/>
      <c r="J4" s="224" t="s">
        <v>54</v>
      </c>
      <c r="K4" s="224"/>
      <c r="L4" s="224"/>
      <c r="M4" s="224"/>
      <c r="N4" s="224"/>
      <c r="O4" s="224"/>
      <c r="P4" s="224"/>
      <c r="Q4" s="224"/>
      <c r="R4" s="224"/>
      <c r="S4" s="224"/>
    </row>
    <row r="5" spans="1:19" ht="18" customHeight="1">
      <c r="A5" s="209" t="s">
        <v>36</v>
      </c>
      <c r="B5" s="208" t="s">
        <v>72</v>
      </c>
      <c r="C5" s="210" t="s">
        <v>66</v>
      </c>
      <c r="D5" s="221"/>
      <c r="E5" s="222"/>
      <c r="F5" s="212" t="s">
        <v>44</v>
      </c>
      <c r="G5" s="205" t="s">
        <v>230</v>
      </c>
      <c r="H5" s="215" t="s">
        <v>231</v>
      </c>
      <c r="I5" s="223" t="s">
        <v>232</v>
      </c>
      <c r="J5" s="224" t="s">
        <v>233</v>
      </c>
      <c r="K5" s="213" t="s">
        <v>124</v>
      </c>
      <c r="L5" s="213" t="s">
        <v>125</v>
      </c>
      <c r="M5" s="218" t="s">
        <v>126</v>
      </c>
      <c r="N5" s="206" t="s">
        <v>127</v>
      </c>
      <c r="O5" s="206" t="s">
        <v>128</v>
      </c>
      <c r="P5" s="206" t="s">
        <v>129</v>
      </c>
      <c r="Q5" s="206" t="s">
        <v>130</v>
      </c>
      <c r="R5" s="214" t="s">
        <v>120</v>
      </c>
      <c r="S5" s="214" t="s">
        <v>131</v>
      </c>
    </row>
    <row r="6" spans="1:19" ht="14.25" customHeight="1">
      <c r="A6" s="216"/>
      <c r="B6" s="209"/>
      <c r="C6" s="211"/>
      <c r="D6" s="221"/>
      <c r="E6" s="222"/>
      <c r="F6" s="212"/>
      <c r="G6" s="205"/>
      <c r="H6" s="215"/>
      <c r="I6" s="223"/>
      <c r="J6" s="224"/>
      <c r="K6" s="213"/>
      <c r="L6" s="213"/>
      <c r="M6" s="219"/>
      <c r="N6" s="207"/>
      <c r="O6" s="207"/>
      <c r="P6" s="207"/>
      <c r="Q6" s="207"/>
      <c r="R6" s="214"/>
      <c r="S6" s="214"/>
    </row>
    <row r="7" spans="1:19" ht="19.5" customHeight="1">
      <c r="A7" s="83" t="s">
        <v>12</v>
      </c>
      <c r="B7" s="84" t="s">
        <v>12</v>
      </c>
      <c r="C7" s="84" t="s">
        <v>12</v>
      </c>
      <c r="D7" s="84" t="s">
        <v>12</v>
      </c>
      <c r="E7" s="122">
        <v>1</v>
      </c>
      <c r="F7" s="123">
        <v>2</v>
      </c>
      <c r="G7" s="123">
        <v>3</v>
      </c>
      <c r="H7" s="123">
        <v>4</v>
      </c>
      <c r="I7" s="123">
        <v>5</v>
      </c>
      <c r="J7" s="122">
        <v>6</v>
      </c>
      <c r="K7" s="85">
        <v>7</v>
      </c>
      <c r="L7" s="86">
        <v>8</v>
      </c>
      <c r="M7" s="86">
        <v>9</v>
      </c>
      <c r="N7" s="86">
        <v>10</v>
      </c>
      <c r="O7" s="86">
        <v>11</v>
      </c>
      <c r="P7" s="86">
        <v>12</v>
      </c>
      <c r="Q7" s="86">
        <v>13</v>
      </c>
      <c r="R7" s="126">
        <v>14</v>
      </c>
      <c r="S7" s="126">
        <v>15</v>
      </c>
    </row>
    <row r="8" spans="1:19" s="139" customFormat="1" ht="19.5" customHeight="1">
      <c r="A8" s="127"/>
      <c r="B8" s="140"/>
      <c r="C8" s="140"/>
      <c r="D8" s="141" t="s">
        <v>225</v>
      </c>
      <c r="E8" s="61">
        <f>SUM(F8,J8)</f>
        <v>136.38999999999999</v>
      </c>
      <c r="F8" s="142">
        <f>SUM(G8:I8)</f>
        <v>116.39</v>
      </c>
      <c r="G8" s="61">
        <v>76.37</v>
      </c>
      <c r="H8" s="143">
        <v>12.03</v>
      </c>
      <c r="I8" s="143">
        <v>27.99</v>
      </c>
      <c r="J8" s="61">
        <v>20</v>
      </c>
      <c r="K8" s="144"/>
      <c r="L8" s="144"/>
      <c r="M8" s="144"/>
      <c r="N8" s="144"/>
      <c r="O8" s="144"/>
      <c r="P8" s="144"/>
      <c r="Q8" s="144"/>
      <c r="R8" s="144"/>
      <c r="S8" s="144"/>
    </row>
    <row r="9" spans="1:19" ht="19.5" customHeight="1">
      <c r="A9" s="127"/>
      <c r="B9" s="140"/>
      <c r="C9" s="140"/>
      <c r="D9" s="137" t="s">
        <v>253</v>
      </c>
      <c r="E9" s="61">
        <f>SUM(F9,J9)</f>
        <v>136.38999999999999</v>
      </c>
      <c r="F9" s="142">
        <f>SUM(G9:I9)</f>
        <v>116.39</v>
      </c>
      <c r="G9" s="61">
        <v>76.37</v>
      </c>
      <c r="H9" s="143">
        <v>12.03</v>
      </c>
      <c r="I9" s="143">
        <v>27.99</v>
      </c>
      <c r="J9" s="61">
        <v>20</v>
      </c>
      <c r="K9" s="144"/>
      <c r="L9" s="144"/>
      <c r="M9" s="144"/>
      <c r="N9" s="144"/>
      <c r="O9" s="144"/>
      <c r="P9" s="144"/>
      <c r="Q9" s="144"/>
      <c r="R9" s="144"/>
      <c r="S9" s="144"/>
    </row>
    <row r="10" spans="1:19" ht="19.5" customHeight="1">
      <c r="A10" s="136" t="s">
        <v>254</v>
      </c>
      <c r="B10" s="136"/>
      <c r="C10" s="136"/>
      <c r="D10" s="178" t="s">
        <v>257</v>
      </c>
      <c r="E10" s="61">
        <f t="shared" ref="E10:E20" si="0">SUM(F10,J10)</f>
        <v>136.38999999999999</v>
      </c>
      <c r="F10" s="142">
        <f t="shared" ref="F10:F20" si="1">SUM(G10:I10)</f>
        <v>116.39</v>
      </c>
      <c r="G10" s="61">
        <v>76.37</v>
      </c>
      <c r="H10" s="143">
        <v>12.03</v>
      </c>
      <c r="I10" s="143">
        <v>27.99</v>
      </c>
      <c r="J10" s="61">
        <v>20</v>
      </c>
      <c r="K10" s="144"/>
      <c r="L10" s="144"/>
      <c r="M10" s="144"/>
      <c r="N10" s="144"/>
      <c r="O10" s="144"/>
      <c r="P10" s="144"/>
      <c r="Q10" s="144"/>
      <c r="R10" s="144"/>
      <c r="S10" s="144"/>
    </row>
    <row r="11" spans="1:19" ht="19.5" customHeight="1">
      <c r="A11" s="136"/>
      <c r="B11" s="136" t="s">
        <v>255</v>
      </c>
      <c r="C11" s="136"/>
      <c r="D11" s="178" t="s">
        <v>258</v>
      </c>
      <c r="E11" s="61">
        <f>SUM(F11,J11)</f>
        <v>136.38999999999999</v>
      </c>
      <c r="F11" s="142">
        <f>SUM(G11:I11)</f>
        <v>116.39</v>
      </c>
      <c r="G11" s="61">
        <v>76.37</v>
      </c>
      <c r="H11" s="143">
        <v>12.03</v>
      </c>
      <c r="I11" s="143">
        <v>27.99</v>
      </c>
      <c r="J11" s="61">
        <v>20</v>
      </c>
      <c r="K11" s="144"/>
      <c r="L11" s="144"/>
      <c r="M11" s="144"/>
      <c r="N11" s="144"/>
      <c r="O11" s="144"/>
      <c r="P11" s="144"/>
      <c r="Q11" s="144"/>
      <c r="R11" s="144"/>
      <c r="S11" s="144"/>
    </row>
    <row r="12" spans="1:19" ht="19.5" customHeight="1">
      <c r="A12" s="136" t="s">
        <v>254</v>
      </c>
      <c r="B12" s="136" t="s">
        <v>255</v>
      </c>
      <c r="C12" s="136" t="s">
        <v>256</v>
      </c>
      <c r="D12" s="178" t="s">
        <v>259</v>
      </c>
      <c r="E12" s="61">
        <f>SUM(F12,J12)</f>
        <v>136.38999999999999</v>
      </c>
      <c r="F12" s="142">
        <f>SUM(G12:I12)</f>
        <v>116.39</v>
      </c>
      <c r="G12" s="61">
        <v>76.37</v>
      </c>
      <c r="H12" s="143">
        <v>12.03</v>
      </c>
      <c r="I12" s="143">
        <v>27.99</v>
      </c>
      <c r="J12" s="61">
        <v>20</v>
      </c>
      <c r="K12" s="144"/>
      <c r="L12" s="144"/>
      <c r="M12" s="144"/>
      <c r="N12" s="144"/>
      <c r="O12" s="144"/>
      <c r="P12" s="144"/>
      <c r="Q12" s="144"/>
      <c r="R12" s="144"/>
      <c r="S12" s="144"/>
    </row>
    <row r="13" spans="1:19" ht="19.5" customHeight="1">
      <c r="A13" s="127"/>
      <c r="B13" s="140"/>
      <c r="C13" s="140"/>
      <c r="D13" s="137"/>
      <c r="E13" s="61">
        <f t="shared" si="0"/>
        <v>0</v>
      </c>
      <c r="F13" s="142">
        <f t="shared" si="1"/>
        <v>0</v>
      </c>
      <c r="G13" s="143"/>
      <c r="H13" s="143"/>
      <c r="I13" s="143"/>
      <c r="J13" s="61">
        <f t="shared" ref="J13:J20" si="2">SUM(K13:S13)</f>
        <v>0</v>
      </c>
      <c r="K13" s="144"/>
      <c r="L13" s="144"/>
      <c r="M13" s="144"/>
      <c r="N13" s="144"/>
      <c r="O13" s="144"/>
      <c r="P13" s="144"/>
      <c r="Q13" s="144"/>
      <c r="R13" s="144"/>
      <c r="S13" s="144"/>
    </row>
    <row r="14" spans="1:19" ht="19.5" customHeight="1">
      <c r="A14" s="127"/>
      <c r="B14" s="140"/>
      <c r="C14" s="140"/>
      <c r="D14" s="137"/>
      <c r="E14" s="61">
        <f t="shared" si="0"/>
        <v>0</v>
      </c>
      <c r="F14" s="142">
        <f t="shared" si="1"/>
        <v>0</v>
      </c>
      <c r="G14" s="143"/>
      <c r="H14" s="143"/>
      <c r="I14" s="143"/>
      <c r="J14" s="61">
        <f t="shared" si="2"/>
        <v>0</v>
      </c>
      <c r="K14" s="144"/>
      <c r="L14" s="144"/>
      <c r="M14" s="144"/>
      <c r="N14" s="144"/>
      <c r="O14" s="144"/>
      <c r="P14" s="144"/>
      <c r="Q14" s="144"/>
      <c r="R14" s="144"/>
      <c r="S14" s="144"/>
    </row>
    <row r="15" spans="1:19" ht="19.5" customHeight="1">
      <c r="A15" s="127"/>
      <c r="B15" s="140"/>
      <c r="C15" s="140"/>
      <c r="D15" s="137"/>
      <c r="E15" s="61">
        <f t="shared" si="0"/>
        <v>0</v>
      </c>
      <c r="F15" s="142">
        <f t="shared" si="1"/>
        <v>0</v>
      </c>
      <c r="G15" s="143"/>
      <c r="H15" s="143"/>
      <c r="I15" s="143"/>
      <c r="J15" s="61">
        <f t="shared" si="2"/>
        <v>0</v>
      </c>
      <c r="K15" s="144"/>
      <c r="L15" s="144"/>
      <c r="M15" s="144"/>
      <c r="N15" s="144"/>
      <c r="O15" s="144"/>
      <c r="P15" s="144"/>
      <c r="Q15" s="144"/>
      <c r="R15" s="144"/>
      <c r="S15" s="144"/>
    </row>
    <row r="16" spans="1:19" ht="19.5" customHeight="1">
      <c r="A16" s="127"/>
      <c r="B16" s="140"/>
      <c r="C16" s="140"/>
      <c r="D16" s="137"/>
      <c r="E16" s="61">
        <f t="shared" si="0"/>
        <v>0</v>
      </c>
      <c r="F16" s="142">
        <f t="shared" si="1"/>
        <v>0</v>
      </c>
      <c r="G16" s="143"/>
      <c r="H16" s="143"/>
      <c r="I16" s="143"/>
      <c r="J16" s="61">
        <f t="shared" si="2"/>
        <v>0</v>
      </c>
      <c r="K16" s="144"/>
      <c r="L16" s="144"/>
      <c r="M16" s="144"/>
      <c r="N16" s="144"/>
      <c r="O16" s="144"/>
      <c r="P16" s="144"/>
      <c r="Q16" s="144"/>
      <c r="R16" s="144"/>
      <c r="S16" s="144"/>
    </row>
    <row r="17" spans="1:19" ht="19.5" customHeight="1">
      <c r="A17" s="127"/>
      <c r="B17" s="140"/>
      <c r="C17" s="140"/>
      <c r="D17" s="141"/>
      <c r="E17" s="61">
        <f t="shared" si="0"/>
        <v>0</v>
      </c>
      <c r="F17" s="142">
        <f t="shared" si="1"/>
        <v>0</v>
      </c>
      <c r="G17" s="143"/>
      <c r="H17" s="143"/>
      <c r="I17" s="143"/>
      <c r="J17" s="61">
        <f t="shared" si="2"/>
        <v>0</v>
      </c>
      <c r="K17" s="144"/>
      <c r="L17" s="144"/>
      <c r="M17" s="144"/>
      <c r="N17" s="144"/>
      <c r="O17" s="144"/>
      <c r="P17" s="144"/>
      <c r="Q17" s="144"/>
      <c r="R17" s="144"/>
      <c r="S17" s="144"/>
    </row>
    <row r="18" spans="1:19" ht="19.5" customHeight="1">
      <c r="A18" s="127"/>
      <c r="B18" s="140"/>
      <c r="C18" s="140"/>
      <c r="D18" s="141"/>
      <c r="E18" s="61">
        <f t="shared" si="0"/>
        <v>0</v>
      </c>
      <c r="F18" s="142">
        <f t="shared" si="1"/>
        <v>0</v>
      </c>
      <c r="G18" s="143"/>
      <c r="H18" s="143"/>
      <c r="I18" s="143"/>
      <c r="J18" s="61">
        <f t="shared" si="2"/>
        <v>0</v>
      </c>
      <c r="K18" s="144"/>
      <c r="L18" s="144"/>
      <c r="M18" s="144"/>
      <c r="N18" s="144"/>
      <c r="O18" s="144"/>
      <c r="P18" s="144"/>
      <c r="Q18" s="144"/>
      <c r="R18" s="144"/>
      <c r="S18" s="144"/>
    </row>
    <row r="19" spans="1:19" ht="19.5" customHeight="1">
      <c r="A19" s="127"/>
      <c r="B19" s="140"/>
      <c r="C19" s="140"/>
      <c r="D19" s="141"/>
      <c r="E19" s="61">
        <f t="shared" si="0"/>
        <v>0</v>
      </c>
      <c r="F19" s="142">
        <f t="shared" si="1"/>
        <v>0</v>
      </c>
      <c r="G19" s="143"/>
      <c r="H19" s="143"/>
      <c r="I19" s="143"/>
      <c r="J19" s="61">
        <f t="shared" si="2"/>
        <v>0</v>
      </c>
      <c r="K19" s="144"/>
      <c r="L19" s="144"/>
      <c r="M19" s="144"/>
      <c r="N19" s="144"/>
      <c r="O19" s="144"/>
      <c r="P19" s="144"/>
      <c r="Q19" s="144"/>
      <c r="R19" s="144"/>
      <c r="S19" s="144"/>
    </row>
    <row r="20" spans="1:19" ht="19.5" customHeight="1">
      <c r="A20" s="127"/>
      <c r="B20" s="140"/>
      <c r="C20" s="140"/>
      <c r="D20" s="141"/>
      <c r="E20" s="61">
        <f t="shared" si="0"/>
        <v>0</v>
      </c>
      <c r="F20" s="142">
        <f t="shared" si="1"/>
        <v>0</v>
      </c>
      <c r="G20" s="143"/>
      <c r="H20" s="143"/>
      <c r="I20" s="143"/>
      <c r="J20" s="61">
        <f t="shared" si="2"/>
        <v>0</v>
      </c>
      <c r="K20" s="144"/>
      <c r="L20" s="144"/>
      <c r="M20" s="144"/>
      <c r="N20" s="144"/>
      <c r="O20" s="144"/>
      <c r="P20" s="144"/>
      <c r="Q20" s="144"/>
      <c r="R20" s="144"/>
      <c r="S20" s="144"/>
    </row>
  </sheetData>
  <sheetProtection formatCells="0" formatColumns="0" formatRows="0"/>
  <mergeCells count="22">
    <mergeCell ref="S5:S6"/>
    <mergeCell ref="A2:R2"/>
    <mergeCell ref="M5:M6"/>
    <mergeCell ref="A4:C4"/>
    <mergeCell ref="D4:D6"/>
    <mergeCell ref="E4:E6"/>
    <mergeCell ref="I5:I6"/>
    <mergeCell ref="J5:J6"/>
    <mergeCell ref="J4:S4"/>
    <mergeCell ref="R5:R6"/>
    <mergeCell ref="Q5:Q6"/>
    <mergeCell ref="H5:H6"/>
    <mergeCell ref="K5:K6"/>
    <mergeCell ref="N5:N6"/>
    <mergeCell ref="A5:A6"/>
    <mergeCell ref="G5:G6"/>
    <mergeCell ref="P5:P6"/>
    <mergeCell ref="B5:B6"/>
    <mergeCell ref="C5:C6"/>
    <mergeCell ref="F5:F6"/>
    <mergeCell ref="L5:L6"/>
    <mergeCell ref="O5:O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8" scale="60" fitToHeight="100" orientation="landscape" verticalDpi="300" r:id="rId1"/>
  <headerFooter alignWithMargins="0">
    <oddFooter xml:space="preserve">第 &amp;P 页,共 &amp;N 页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20"/>
  <sheetViews>
    <sheetView showGridLines="0" showZeros="0" workbookViewId="0">
      <selection activeCell="A9" sqref="A9:D12"/>
    </sheetView>
  </sheetViews>
  <sheetFormatPr defaultColWidth="9.1640625" defaultRowHeight="11.25"/>
  <cols>
    <col min="1" max="2" width="6.83203125" customWidth="1"/>
    <col min="3" max="3" width="7.33203125" customWidth="1"/>
    <col min="4" max="4" width="50.1640625" customWidth="1"/>
    <col min="5" max="5" width="16.33203125" customWidth="1"/>
    <col min="6" max="6" width="13.1640625" customWidth="1"/>
    <col min="7" max="7" width="13" customWidth="1"/>
    <col min="8" max="8" width="13.5" customWidth="1"/>
    <col min="9" max="10" width="14.1640625" customWidth="1"/>
    <col min="11" max="12" width="11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27" width="9.33203125" customWidth="1"/>
    <col min="28" max="30" width="11.1640625" customWidth="1"/>
    <col min="31" max="254" width="9" customWidth="1"/>
  </cols>
  <sheetData>
    <row r="1" spans="1:254" ht="18" customHeight="1">
      <c r="A1" s="32"/>
      <c r="B1" s="32"/>
      <c r="C1" s="33"/>
      <c r="D1" s="12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 t="s">
        <v>53</v>
      </c>
      <c r="AE1" s="18"/>
      <c r="AF1" s="12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/>
      <c r="IQ1" s="18"/>
      <c r="IR1" s="18"/>
      <c r="IS1" s="18"/>
      <c r="IT1" s="18"/>
    </row>
    <row r="2" spans="1:254" ht="18" customHeight="1">
      <c r="A2" s="35" t="s">
        <v>59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</row>
    <row r="3" spans="1:254" ht="18" customHeight="1">
      <c r="A3" s="1"/>
      <c r="B3" s="1"/>
      <c r="C3" s="30"/>
      <c r="D3" s="3"/>
      <c r="E3" s="36"/>
      <c r="F3" s="34"/>
      <c r="G3" s="34"/>
      <c r="H3" s="34"/>
      <c r="I3" s="34"/>
      <c r="J3" s="34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4" t="s">
        <v>234</v>
      </c>
      <c r="AE3" s="3"/>
      <c r="AF3" s="12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</row>
    <row r="4" spans="1:254" ht="21" customHeight="1">
      <c r="A4" s="87" t="s">
        <v>5</v>
      </c>
      <c r="B4" s="88"/>
      <c r="C4" s="89"/>
      <c r="D4" s="227" t="s">
        <v>40</v>
      </c>
      <c r="E4" s="215" t="s">
        <v>11</v>
      </c>
      <c r="F4" s="87" t="s">
        <v>86</v>
      </c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87" t="s">
        <v>77</v>
      </c>
      <c r="Y4" s="88"/>
      <c r="Z4" s="88"/>
      <c r="AA4" s="88"/>
      <c r="AB4" s="89"/>
      <c r="AC4" s="227" t="s">
        <v>38</v>
      </c>
      <c r="AD4" s="231" t="s">
        <v>3</v>
      </c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  <c r="IT4" s="18"/>
    </row>
    <row r="5" spans="1:254" ht="20.25" customHeight="1">
      <c r="A5" s="225" t="s">
        <v>36</v>
      </c>
      <c r="B5" s="232" t="s">
        <v>72</v>
      </c>
      <c r="C5" s="210" t="s">
        <v>66</v>
      </c>
      <c r="D5" s="192"/>
      <c r="E5" s="223"/>
      <c r="F5" s="229" t="s">
        <v>65</v>
      </c>
      <c r="G5" s="87" t="s">
        <v>42</v>
      </c>
      <c r="H5" s="88"/>
      <c r="I5" s="87" t="s">
        <v>95</v>
      </c>
      <c r="J5" s="88"/>
      <c r="K5" s="88"/>
      <c r="L5" s="87" t="s">
        <v>108</v>
      </c>
      <c r="M5" s="88"/>
      <c r="N5" s="88"/>
      <c r="O5" s="92" t="s">
        <v>84</v>
      </c>
      <c r="P5" s="92"/>
      <c r="Q5" s="92"/>
      <c r="R5" s="93" t="s">
        <v>107</v>
      </c>
      <c r="S5" s="93"/>
      <c r="T5" s="93"/>
      <c r="U5" s="93" t="s">
        <v>37</v>
      </c>
      <c r="V5" s="93"/>
      <c r="W5" s="93"/>
      <c r="X5" s="228" t="s">
        <v>94</v>
      </c>
      <c r="Y5" s="234" t="s">
        <v>57</v>
      </c>
      <c r="Z5" s="234" t="s">
        <v>15</v>
      </c>
      <c r="AA5" s="234" t="s">
        <v>1</v>
      </c>
      <c r="AB5" s="234" t="s">
        <v>58</v>
      </c>
      <c r="AC5" s="212"/>
      <c r="AD5" s="231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  <c r="GK5" s="18"/>
      <c r="GL5" s="18"/>
      <c r="GM5" s="18"/>
      <c r="GN5" s="18"/>
      <c r="GO5" s="18"/>
      <c r="GP5" s="18"/>
      <c r="GQ5" s="18"/>
      <c r="GR5" s="18"/>
      <c r="GS5" s="18"/>
      <c r="GT5" s="18"/>
      <c r="GU5" s="18"/>
      <c r="GV5" s="18"/>
      <c r="GW5" s="18"/>
      <c r="GX5" s="18"/>
      <c r="GY5" s="18"/>
      <c r="GZ5" s="18"/>
      <c r="HA5" s="18"/>
      <c r="HB5" s="18"/>
      <c r="HC5" s="18"/>
      <c r="HD5" s="18"/>
      <c r="HE5" s="18"/>
      <c r="HF5" s="18"/>
      <c r="HG5" s="18"/>
      <c r="HH5" s="18"/>
      <c r="HI5" s="18"/>
      <c r="HJ5" s="18"/>
      <c r="HK5" s="18"/>
      <c r="HL5" s="18"/>
      <c r="HM5" s="18"/>
      <c r="HN5" s="18"/>
      <c r="HO5" s="18"/>
      <c r="HP5" s="18"/>
      <c r="HQ5" s="18"/>
      <c r="HR5" s="18"/>
      <c r="HS5" s="18"/>
      <c r="HT5" s="18"/>
      <c r="HU5" s="18"/>
      <c r="HV5" s="18"/>
      <c r="HW5" s="18"/>
      <c r="HX5" s="18"/>
      <c r="HY5" s="18"/>
      <c r="HZ5" s="18"/>
      <c r="IA5" s="18"/>
      <c r="IB5" s="18"/>
      <c r="IC5" s="18"/>
      <c r="ID5" s="18"/>
      <c r="IE5" s="18"/>
      <c r="IF5" s="18"/>
      <c r="IG5" s="18"/>
      <c r="IH5" s="18"/>
      <c r="II5" s="18"/>
      <c r="IJ5" s="18"/>
      <c r="IK5" s="18"/>
      <c r="IL5" s="18"/>
      <c r="IM5" s="18"/>
      <c r="IN5" s="18"/>
      <c r="IO5" s="18"/>
      <c r="IP5" s="18"/>
      <c r="IQ5" s="18"/>
      <c r="IR5" s="18"/>
      <c r="IS5" s="18"/>
      <c r="IT5" s="18"/>
    </row>
    <row r="6" spans="1:254" ht="26.25" customHeight="1">
      <c r="A6" s="226"/>
      <c r="B6" s="233"/>
      <c r="C6" s="221"/>
      <c r="D6" s="192"/>
      <c r="E6" s="223"/>
      <c r="F6" s="230"/>
      <c r="G6" s="95" t="s">
        <v>89</v>
      </c>
      <c r="H6" s="96" t="s">
        <v>81</v>
      </c>
      <c r="I6" s="96" t="s">
        <v>94</v>
      </c>
      <c r="J6" s="96" t="s">
        <v>89</v>
      </c>
      <c r="K6" s="96" t="s">
        <v>81</v>
      </c>
      <c r="L6" s="96" t="s">
        <v>94</v>
      </c>
      <c r="M6" s="96" t="s">
        <v>89</v>
      </c>
      <c r="N6" s="96" t="s">
        <v>81</v>
      </c>
      <c r="O6" s="96" t="s">
        <v>44</v>
      </c>
      <c r="P6" s="96" t="s">
        <v>91</v>
      </c>
      <c r="Q6" s="97" t="s">
        <v>81</v>
      </c>
      <c r="R6" s="96" t="s">
        <v>44</v>
      </c>
      <c r="S6" s="96" t="s">
        <v>91</v>
      </c>
      <c r="T6" s="97" t="s">
        <v>81</v>
      </c>
      <c r="U6" s="91" t="s">
        <v>94</v>
      </c>
      <c r="V6" s="96" t="s">
        <v>89</v>
      </c>
      <c r="W6" s="96" t="s">
        <v>81</v>
      </c>
      <c r="X6" s="215"/>
      <c r="Y6" s="215"/>
      <c r="Z6" s="215"/>
      <c r="AA6" s="215"/>
      <c r="AB6" s="215"/>
      <c r="AC6" s="212"/>
      <c r="AD6" s="231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  <c r="IS6" s="18"/>
      <c r="IT6" s="18"/>
    </row>
    <row r="7" spans="1:254" ht="19.5" customHeight="1">
      <c r="A7" s="98" t="s">
        <v>12</v>
      </c>
      <c r="B7" s="98" t="s">
        <v>12</v>
      </c>
      <c r="C7" s="98" t="s">
        <v>12</v>
      </c>
      <c r="D7" s="98" t="s">
        <v>12</v>
      </c>
      <c r="E7" s="99">
        <v>1</v>
      </c>
      <c r="F7" s="99">
        <f t="shared" ref="F7:Q7" si="0">E7+1</f>
        <v>2</v>
      </c>
      <c r="G7" s="59">
        <f t="shared" si="0"/>
        <v>3</v>
      </c>
      <c r="H7" s="59">
        <f t="shared" si="0"/>
        <v>4</v>
      </c>
      <c r="I7" s="59">
        <f t="shared" si="0"/>
        <v>5</v>
      </c>
      <c r="J7" s="59">
        <f t="shared" si="0"/>
        <v>6</v>
      </c>
      <c r="K7" s="59">
        <f t="shared" si="0"/>
        <v>7</v>
      </c>
      <c r="L7" s="59">
        <f t="shared" si="0"/>
        <v>8</v>
      </c>
      <c r="M7" s="59">
        <f t="shared" si="0"/>
        <v>9</v>
      </c>
      <c r="N7" s="59">
        <f t="shared" si="0"/>
        <v>10</v>
      </c>
      <c r="O7" s="59">
        <f t="shared" si="0"/>
        <v>11</v>
      </c>
      <c r="P7" s="59">
        <f t="shared" si="0"/>
        <v>12</v>
      </c>
      <c r="Q7" s="59">
        <f t="shared" si="0"/>
        <v>13</v>
      </c>
      <c r="R7" s="59">
        <f t="shared" ref="R7:AD7" si="1">Q7+1</f>
        <v>14</v>
      </c>
      <c r="S7" s="59">
        <f t="shared" si="1"/>
        <v>15</v>
      </c>
      <c r="T7" s="59">
        <f t="shared" si="1"/>
        <v>16</v>
      </c>
      <c r="U7" s="59">
        <f t="shared" si="1"/>
        <v>17</v>
      </c>
      <c r="V7" s="59">
        <f t="shared" si="1"/>
        <v>18</v>
      </c>
      <c r="W7" s="59">
        <f t="shared" si="1"/>
        <v>19</v>
      </c>
      <c r="X7" s="59">
        <f t="shared" si="1"/>
        <v>20</v>
      </c>
      <c r="Y7" s="59">
        <f t="shared" si="1"/>
        <v>21</v>
      </c>
      <c r="Z7" s="59">
        <f t="shared" si="1"/>
        <v>22</v>
      </c>
      <c r="AA7" s="59">
        <f t="shared" si="1"/>
        <v>23</v>
      </c>
      <c r="AB7" s="59">
        <f t="shared" si="1"/>
        <v>24</v>
      </c>
      <c r="AC7" s="59">
        <f t="shared" si="1"/>
        <v>25</v>
      </c>
      <c r="AD7" s="59">
        <f t="shared" si="1"/>
        <v>26</v>
      </c>
      <c r="AE7" s="18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  <c r="HM7" s="37"/>
      <c r="HN7" s="37"/>
      <c r="HO7" s="37"/>
      <c r="HP7" s="37"/>
      <c r="HQ7" s="37"/>
      <c r="HR7" s="37"/>
      <c r="HS7" s="37"/>
      <c r="HT7" s="37"/>
      <c r="HU7" s="37"/>
      <c r="HV7" s="37"/>
      <c r="HW7" s="37"/>
      <c r="HX7" s="37"/>
      <c r="HY7" s="37"/>
      <c r="HZ7" s="37"/>
      <c r="IA7" s="37"/>
      <c r="IB7" s="37"/>
      <c r="IC7" s="37"/>
      <c r="ID7" s="37"/>
      <c r="IE7" s="37"/>
      <c r="IF7" s="37"/>
      <c r="IG7" s="37"/>
      <c r="IH7" s="37"/>
      <c r="II7" s="37"/>
      <c r="IJ7" s="37"/>
      <c r="IK7" s="37"/>
      <c r="IL7" s="37"/>
      <c r="IM7" s="37"/>
      <c r="IN7" s="37"/>
      <c r="IO7" s="37"/>
      <c r="IP7" s="37"/>
      <c r="IQ7" s="37"/>
      <c r="IR7" s="37"/>
      <c r="IS7" s="37"/>
      <c r="IT7" s="37"/>
    </row>
    <row r="8" spans="1:254" s="43" customFormat="1" ht="21" customHeight="1">
      <c r="A8" s="140"/>
      <c r="B8" s="140"/>
      <c r="C8" s="140"/>
      <c r="D8" s="145" t="s">
        <v>225</v>
      </c>
      <c r="E8" s="129">
        <f>SUM(F8,X8,AC8,AD8)</f>
        <v>76.370000000000019</v>
      </c>
      <c r="F8" s="146">
        <f t="shared" ref="F8:F15" si="2">SUM(G8:H8)</f>
        <v>58.77</v>
      </c>
      <c r="G8" s="147">
        <f>SUM(J8,M8,P8,S8,V8,)</f>
        <v>58.77</v>
      </c>
      <c r="H8" s="129"/>
      <c r="I8" s="146">
        <v>16.84</v>
      </c>
      <c r="J8" s="146">
        <v>16.84</v>
      </c>
      <c r="K8" s="148"/>
      <c r="L8" s="129">
        <v>29.72</v>
      </c>
      <c r="M8" s="147">
        <v>29.72</v>
      </c>
      <c r="N8" s="148"/>
      <c r="O8" s="129">
        <f t="shared" ref="O8:O15" si="3">SUM(P8:Q8)</f>
        <v>10.81</v>
      </c>
      <c r="P8" s="147">
        <v>10.81</v>
      </c>
      <c r="Q8" s="129"/>
      <c r="R8" s="149"/>
      <c r="S8" s="149"/>
      <c r="T8" s="149"/>
      <c r="U8" s="147">
        <f t="shared" ref="U8:U15" si="4">SUM(V8:W8)</f>
        <v>1.4</v>
      </c>
      <c r="V8" s="148">
        <v>1.4</v>
      </c>
      <c r="W8" s="148"/>
      <c r="X8" s="148">
        <f t="shared" ref="X8:X15" si="5">SUM(Y8:AB8)</f>
        <v>8.25</v>
      </c>
      <c r="Y8" s="148">
        <v>7.34</v>
      </c>
      <c r="Z8" s="148">
        <v>0.22</v>
      </c>
      <c r="AA8" s="148"/>
      <c r="AB8" s="148">
        <v>0.69</v>
      </c>
      <c r="AC8" s="148">
        <v>8.4</v>
      </c>
      <c r="AD8" s="129">
        <v>0.95</v>
      </c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</row>
    <row r="9" spans="1:254" ht="21" customHeight="1">
      <c r="A9" s="140"/>
      <c r="B9" s="140"/>
      <c r="C9" s="140"/>
      <c r="D9" s="137" t="s">
        <v>253</v>
      </c>
      <c r="E9" s="129">
        <f>SUM(F9,X9,AC9,AD9)</f>
        <v>76.370000000000019</v>
      </c>
      <c r="F9" s="146">
        <f t="shared" si="2"/>
        <v>58.77</v>
      </c>
      <c r="G9" s="147">
        <f>SUM(J9,M9,P9,S9,V9,)</f>
        <v>58.77</v>
      </c>
      <c r="H9" s="129"/>
      <c r="I9" s="146">
        <v>16.84</v>
      </c>
      <c r="J9" s="146">
        <v>16.84</v>
      </c>
      <c r="K9" s="148"/>
      <c r="L9" s="129">
        <v>29.72</v>
      </c>
      <c r="M9" s="147">
        <v>29.72</v>
      </c>
      <c r="N9" s="148"/>
      <c r="O9" s="129">
        <f t="shared" si="3"/>
        <v>10.81</v>
      </c>
      <c r="P9" s="147">
        <v>10.81</v>
      </c>
      <c r="Q9" s="129"/>
      <c r="R9" s="149">
        <f t="shared" ref="R9:R15" si="6">SUM(S9:T9)</f>
        <v>0</v>
      </c>
      <c r="S9" s="149"/>
      <c r="T9" s="149"/>
      <c r="U9" s="147">
        <f t="shared" si="4"/>
        <v>1.4</v>
      </c>
      <c r="V9" s="148">
        <v>1.4</v>
      </c>
      <c r="W9" s="148"/>
      <c r="X9" s="148">
        <f t="shared" si="5"/>
        <v>8.25</v>
      </c>
      <c r="Y9" s="148">
        <v>7.34</v>
      </c>
      <c r="Z9" s="148">
        <v>0.22</v>
      </c>
      <c r="AA9" s="148"/>
      <c r="AB9" s="148">
        <v>0.69</v>
      </c>
      <c r="AC9" s="148">
        <v>8.4</v>
      </c>
      <c r="AD9" s="129">
        <v>0.95</v>
      </c>
      <c r="AE9" s="1"/>
    </row>
    <row r="10" spans="1:254" ht="21" customHeight="1">
      <c r="A10" s="136" t="s">
        <v>254</v>
      </c>
      <c r="B10" s="136"/>
      <c r="C10" s="136"/>
      <c r="D10" s="178" t="s">
        <v>257</v>
      </c>
      <c r="E10" s="129">
        <f t="shared" ref="E10:E15" si="7">SUM(F10,X10,AC10,AD10)</f>
        <v>76.370000000000019</v>
      </c>
      <c r="F10" s="146">
        <f t="shared" si="2"/>
        <v>58.77</v>
      </c>
      <c r="G10" s="147">
        <f>SUM(J10,M10,P10,S10,V10,)</f>
        <v>58.77</v>
      </c>
      <c r="H10" s="129">
        <f t="shared" ref="H10:H15" si="8">SUM(K10,N10,Q10,T10,W10)</f>
        <v>0</v>
      </c>
      <c r="I10" s="146">
        <f t="shared" ref="I10:I15" si="9">SUM(J10:K10)</f>
        <v>16.84</v>
      </c>
      <c r="J10" s="146">
        <v>16.84</v>
      </c>
      <c r="K10" s="148"/>
      <c r="L10" s="129">
        <v>29.72</v>
      </c>
      <c r="M10" s="147">
        <v>29.72</v>
      </c>
      <c r="N10" s="148"/>
      <c r="O10" s="129">
        <f t="shared" si="3"/>
        <v>10.81</v>
      </c>
      <c r="P10" s="147">
        <v>10.81</v>
      </c>
      <c r="Q10" s="129"/>
      <c r="R10" s="149">
        <f t="shared" si="6"/>
        <v>0</v>
      </c>
      <c r="S10" s="149"/>
      <c r="T10" s="149"/>
      <c r="U10" s="147">
        <f t="shared" si="4"/>
        <v>1.4</v>
      </c>
      <c r="V10" s="148">
        <v>1.4</v>
      </c>
      <c r="W10" s="148"/>
      <c r="X10" s="148">
        <f t="shared" si="5"/>
        <v>8.25</v>
      </c>
      <c r="Y10" s="148">
        <v>7.34</v>
      </c>
      <c r="Z10" s="148">
        <v>0.22</v>
      </c>
      <c r="AA10" s="148"/>
      <c r="AB10" s="148">
        <v>0.69</v>
      </c>
      <c r="AC10" s="148">
        <v>8.4</v>
      </c>
      <c r="AD10" s="129">
        <v>0.95</v>
      </c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</row>
    <row r="11" spans="1:254" ht="21" customHeight="1">
      <c r="A11" s="136"/>
      <c r="B11" s="136" t="s">
        <v>255</v>
      </c>
      <c r="C11" s="136"/>
      <c r="D11" s="178" t="s">
        <v>258</v>
      </c>
      <c r="E11" s="129">
        <f t="shared" si="7"/>
        <v>76.370000000000019</v>
      </c>
      <c r="F11" s="146">
        <f t="shared" si="2"/>
        <v>58.77</v>
      </c>
      <c r="G11" s="147">
        <f>SUM(J11,M11,P11,S11,V11,)</f>
        <v>58.77</v>
      </c>
      <c r="H11" s="129">
        <f t="shared" si="8"/>
        <v>0</v>
      </c>
      <c r="I11" s="146">
        <f t="shared" si="9"/>
        <v>16.84</v>
      </c>
      <c r="J11" s="146">
        <v>16.84</v>
      </c>
      <c r="K11" s="148"/>
      <c r="L11" s="129">
        <v>29.72</v>
      </c>
      <c r="M11" s="147">
        <v>29.72</v>
      </c>
      <c r="N11" s="148"/>
      <c r="O11" s="129">
        <f t="shared" si="3"/>
        <v>10.81</v>
      </c>
      <c r="P11" s="147">
        <v>10.81</v>
      </c>
      <c r="Q11" s="129"/>
      <c r="R11" s="149">
        <f t="shared" si="6"/>
        <v>0</v>
      </c>
      <c r="S11" s="149"/>
      <c r="T11" s="149"/>
      <c r="U11" s="147">
        <f t="shared" si="4"/>
        <v>1.4</v>
      </c>
      <c r="V11" s="148">
        <v>1.4</v>
      </c>
      <c r="W11" s="148"/>
      <c r="X11" s="148">
        <f t="shared" si="5"/>
        <v>8.25</v>
      </c>
      <c r="Y11" s="148">
        <v>7.34</v>
      </c>
      <c r="Z11" s="148">
        <v>0.22</v>
      </c>
      <c r="AA11" s="148"/>
      <c r="AB11" s="148">
        <v>0.69</v>
      </c>
      <c r="AC11" s="148">
        <v>8.4</v>
      </c>
      <c r="AD11" s="129">
        <v>0.95</v>
      </c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</row>
    <row r="12" spans="1:254" ht="21" customHeight="1">
      <c r="A12" s="136" t="s">
        <v>254</v>
      </c>
      <c r="B12" s="136" t="s">
        <v>255</v>
      </c>
      <c r="C12" s="136" t="s">
        <v>256</v>
      </c>
      <c r="D12" s="178" t="s">
        <v>259</v>
      </c>
      <c r="E12" s="78">
        <f t="shared" si="7"/>
        <v>76.370000000000019</v>
      </c>
      <c r="F12" s="146">
        <f t="shared" si="2"/>
        <v>58.77</v>
      </c>
      <c r="G12" s="147">
        <f>SUM(J12,M12,P12,S12,V12,)</f>
        <v>58.77</v>
      </c>
      <c r="H12" s="78">
        <f t="shared" si="8"/>
        <v>0</v>
      </c>
      <c r="I12" s="164">
        <f t="shared" si="9"/>
        <v>16.84</v>
      </c>
      <c r="J12" s="146">
        <v>16.84</v>
      </c>
      <c r="K12" s="166"/>
      <c r="L12" s="129">
        <v>29.72</v>
      </c>
      <c r="M12" s="147">
        <v>29.72</v>
      </c>
      <c r="N12" s="166"/>
      <c r="O12" s="78">
        <f t="shared" si="3"/>
        <v>10.81</v>
      </c>
      <c r="P12" s="147">
        <v>10.81</v>
      </c>
      <c r="Q12" s="78"/>
      <c r="R12" s="167">
        <f t="shared" si="6"/>
        <v>0</v>
      </c>
      <c r="S12" s="167"/>
      <c r="T12" s="167"/>
      <c r="U12" s="165">
        <f t="shared" si="4"/>
        <v>1.4</v>
      </c>
      <c r="V12" s="148">
        <v>1.4</v>
      </c>
      <c r="W12" s="166"/>
      <c r="X12" s="166">
        <f t="shared" si="5"/>
        <v>8.25</v>
      </c>
      <c r="Y12" s="148">
        <v>7.34</v>
      </c>
      <c r="Z12" s="148">
        <v>0.22</v>
      </c>
      <c r="AA12" s="148"/>
      <c r="AB12" s="148">
        <v>0.69</v>
      </c>
      <c r="AC12" s="148">
        <v>8.4</v>
      </c>
      <c r="AD12" s="129">
        <v>0.95</v>
      </c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</row>
    <row r="13" spans="1:254" ht="21" customHeight="1">
      <c r="A13" s="127"/>
      <c r="B13" s="160"/>
      <c r="C13" s="160"/>
      <c r="D13" s="159"/>
      <c r="E13" s="129">
        <f t="shared" si="7"/>
        <v>0</v>
      </c>
      <c r="F13" s="129">
        <f t="shared" si="2"/>
        <v>0</v>
      </c>
      <c r="G13" s="129">
        <f>SUM(J13,M13,P13,S13,V13)</f>
        <v>0</v>
      </c>
      <c r="H13" s="129">
        <f t="shared" si="8"/>
        <v>0</v>
      </c>
      <c r="I13" s="129">
        <f t="shared" si="9"/>
        <v>0</v>
      </c>
      <c r="J13" s="129"/>
      <c r="K13" s="129"/>
      <c r="L13" s="129">
        <f>SUM(N13)</f>
        <v>0</v>
      </c>
      <c r="M13" s="129"/>
      <c r="N13" s="129"/>
      <c r="O13" s="129">
        <f t="shared" si="3"/>
        <v>0</v>
      </c>
      <c r="P13" s="129"/>
      <c r="Q13" s="129"/>
      <c r="R13" s="129">
        <f t="shared" si="6"/>
        <v>0</v>
      </c>
      <c r="S13" s="129"/>
      <c r="T13" s="129"/>
      <c r="U13" s="129">
        <f t="shared" si="4"/>
        <v>0</v>
      </c>
      <c r="V13" s="129"/>
      <c r="W13" s="129"/>
      <c r="X13" s="129">
        <f t="shared" si="5"/>
        <v>0</v>
      </c>
      <c r="Y13" s="129"/>
      <c r="Z13" s="129"/>
      <c r="AA13" s="129"/>
      <c r="AB13" s="129"/>
      <c r="AC13" s="129"/>
      <c r="AD13" s="129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  <c r="FR13" s="18"/>
      <c r="FS13" s="18"/>
      <c r="FT13" s="18"/>
      <c r="FU13" s="18"/>
      <c r="FV13" s="18"/>
      <c r="FW13" s="18"/>
      <c r="FX13" s="18"/>
      <c r="FY13" s="18"/>
      <c r="FZ13" s="18"/>
      <c r="GA13" s="18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  <c r="GN13" s="18"/>
      <c r="GO13" s="18"/>
      <c r="GP13" s="18"/>
      <c r="GQ13" s="18"/>
      <c r="GR13" s="18"/>
      <c r="GS13" s="18"/>
      <c r="GT13" s="18"/>
      <c r="GU13" s="18"/>
      <c r="GV13" s="18"/>
      <c r="GW13" s="18"/>
      <c r="GX13" s="18"/>
      <c r="GY13" s="18"/>
      <c r="GZ13" s="18"/>
      <c r="HA13" s="18"/>
      <c r="HB13" s="18"/>
      <c r="HC13" s="18"/>
      <c r="HD13" s="18"/>
      <c r="HE13" s="18"/>
      <c r="HF13" s="18"/>
      <c r="HG13" s="18"/>
      <c r="HH13" s="18"/>
      <c r="HI13" s="18"/>
      <c r="HJ13" s="18"/>
      <c r="HK13" s="18"/>
      <c r="HL13" s="18"/>
      <c r="HM13" s="18"/>
      <c r="HN13" s="18"/>
      <c r="HO13" s="18"/>
      <c r="HP13" s="18"/>
      <c r="HQ13" s="18"/>
      <c r="HR13" s="18"/>
      <c r="HS13" s="18"/>
      <c r="HT13" s="18"/>
      <c r="HU13" s="18"/>
      <c r="HV13" s="18"/>
      <c r="HW13" s="18"/>
      <c r="HX13" s="18"/>
      <c r="HY13" s="18"/>
      <c r="HZ13" s="18"/>
      <c r="IA13" s="18"/>
      <c r="IB13" s="18"/>
      <c r="IC13" s="18"/>
      <c r="ID13" s="18"/>
      <c r="IE13" s="18"/>
      <c r="IF13" s="18"/>
      <c r="IG13" s="18"/>
      <c r="IH13" s="18"/>
      <c r="II13" s="18"/>
      <c r="IJ13" s="18"/>
      <c r="IK13" s="18"/>
      <c r="IL13" s="18"/>
      <c r="IM13" s="18"/>
      <c r="IN13" s="18"/>
      <c r="IO13" s="18"/>
      <c r="IP13" s="18"/>
      <c r="IQ13" s="18"/>
      <c r="IR13" s="18"/>
      <c r="IS13" s="18"/>
      <c r="IT13" s="18"/>
    </row>
    <row r="14" spans="1:254" ht="21" customHeight="1">
      <c r="A14" s="127"/>
      <c r="B14" s="160"/>
      <c r="C14" s="160"/>
      <c r="D14" s="159"/>
      <c r="E14" s="129">
        <f t="shared" si="7"/>
        <v>0</v>
      </c>
      <c r="F14" s="129">
        <f t="shared" si="2"/>
        <v>0</v>
      </c>
      <c r="G14" s="129">
        <f>SUM(J14,M14,P14,S14,V14)</f>
        <v>0</v>
      </c>
      <c r="H14" s="129">
        <f t="shared" si="8"/>
        <v>0</v>
      </c>
      <c r="I14" s="129">
        <f t="shared" si="9"/>
        <v>0</v>
      </c>
      <c r="J14" s="129"/>
      <c r="K14" s="129"/>
      <c r="L14" s="129">
        <f>SUM(N14)</f>
        <v>0</v>
      </c>
      <c r="M14" s="129"/>
      <c r="N14" s="129"/>
      <c r="O14" s="129">
        <f t="shared" si="3"/>
        <v>0</v>
      </c>
      <c r="P14" s="129"/>
      <c r="Q14" s="129"/>
      <c r="R14" s="129">
        <f t="shared" si="6"/>
        <v>0</v>
      </c>
      <c r="S14" s="129"/>
      <c r="T14" s="129"/>
      <c r="U14" s="129">
        <f t="shared" si="4"/>
        <v>0</v>
      </c>
      <c r="V14" s="129"/>
      <c r="W14" s="129"/>
      <c r="X14" s="129">
        <f t="shared" si="5"/>
        <v>0</v>
      </c>
      <c r="Y14" s="129"/>
      <c r="Z14" s="129"/>
      <c r="AA14" s="129"/>
      <c r="AB14" s="129"/>
      <c r="AC14" s="129"/>
      <c r="AD14" s="129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</row>
    <row r="15" spans="1:254" ht="18" customHeight="1">
      <c r="A15" s="127"/>
      <c r="B15" s="160"/>
      <c r="C15" s="160"/>
      <c r="D15" s="159"/>
      <c r="E15" s="168">
        <f t="shared" si="7"/>
        <v>0</v>
      </c>
      <c r="F15" s="168">
        <f t="shared" si="2"/>
        <v>0</v>
      </c>
      <c r="G15" s="168">
        <f>SUM(J15,M15,P15,S15,V15)</f>
        <v>0</v>
      </c>
      <c r="H15" s="168">
        <f t="shared" si="8"/>
        <v>0</v>
      </c>
      <c r="I15" s="168">
        <f t="shared" si="9"/>
        <v>0</v>
      </c>
      <c r="J15" s="168"/>
      <c r="K15" s="168"/>
      <c r="L15" s="168">
        <f>SUM(N15)</f>
        <v>0</v>
      </c>
      <c r="M15" s="168"/>
      <c r="N15" s="168"/>
      <c r="O15" s="168">
        <f t="shared" si="3"/>
        <v>0</v>
      </c>
      <c r="P15" s="168"/>
      <c r="Q15" s="168"/>
      <c r="R15" s="168">
        <f t="shared" si="6"/>
        <v>0</v>
      </c>
      <c r="S15" s="168"/>
      <c r="T15" s="168"/>
      <c r="U15" s="168">
        <f t="shared" si="4"/>
        <v>0</v>
      </c>
      <c r="V15" s="168"/>
      <c r="W15" s="168"/>
      <c r="X15" s="168">
        <f t="shared" si="5"/>
        <v>0</v>
      </c>
      <c r="Y15" s="168"/>
      <c r="Z15" s="168"/>
      <c r="AA15" s="168"/>
      <c r="AB15" s="168"/>
      <c r="AC15" s="168"/>
      <c r="AD15" s="169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</row>
    <row r="16" spans="1:254" ht="18" customHeight="1">
      <c r="A16" s="32"/>
      <c r="B16" s="170"/>
      <c r="C16" s="171"/>
      <c r="D16" s="172"/>
      <c r="E16" s="173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</row>
    <row r="17" spans="1:254" ht="18" customHeight="1">
      <c r="A17" s="32"/>
      <c r="B17" s="32"/>
      <c r="C17" s="30"/>
      <c r="D17" s="18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  <c r="IL17" s="18"/>
      <c r="IM17" s="18"/>
      <c r="IN17" s="18"/>
      <c r="IO17" s="18"/>
      <c r="IP17" s="18"/>
      <c r="IQ17" s="18"/>
      <c r="IR17" s="18"/>
      <c r="IS17" s="18"/>
      <c r="IT17" s="18"/>
    </row>
    <row r="18" spans="1:254" ht="18" customHeight="1">
      <c r="A18" s="32"/>
      <c r="B18" s="32"/>
      <c r="C18" s="30"/>
      <c r="D18" s="18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  <c r="IJ18" s="18"/>
      <c r="IK18" s="18"/>
      <c r="IL18" s="18"/>
      <c r="IM18" s="18"/>
      <c r="IN18" s="18"/>
      <c r="IO18" s="18"/>
      <c r="IP18" s="18"/>
      <c r="IQ18" s="18"/>
      <c r="IR18" s="18"/>
      <c r="IS18" s="18"/>
      <c r="IT18" s="18"/>
    </row>
    <row r="19" spans="1:254" ht="18" customHeight="1">
      <c r="A19" s="32"/>
      <c r="B19" s="32"/>
      <c r="C19" s="30"/>
      <c r="D19" s="18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</row>
    <row r="20" spans="1:254" ht="18" customHeight="1">
      <c r="A20" s="32"/>
      <c r="B20" s="32"/>
      <c r="C20" s="30"/>
      <c r="D20" s="18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</row>
  </sheetData>
  <sheetProtection formatCells="0" formatColumns="0" formatRows="0"/>
  <mergeCells count="13">
    <mergeCell ref="AA5:AA6"/>
    <mergeCell ref="AB5:AB6"/>
    <mergeCell ref="Z5:Z6"/>
    <mergeCell ref="A5:A6"/>
    <mergeCell ref="D4:D6"/>
    <mergeCell ref="E4:E6"/>
    <mergeCell ref="X5:X6"/>
    <mergeCell ref="F5:F6"/>
    <mergeCell ref="AD4:AD6"/>
    <mergeCell ref="B5:B6"/>
    <mergeCell ref="C5:C6"/>
    <mergeCell ref="Y5:Y6"/>
    <mergeCell ref="AC4:AC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3" fitToHeight="100" orientation="landscape" verticalDpi="300" r:id="rId1"/>
  <headerFooter alignWithMargins="0">
    <oddFooter xml:space="preserve">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O25"/>
  <sheetViews>
    <sheetView showGridLines="0" showZeros="0" workbookViewId="0">
      <selection activeCell="J16" sqref="J16"/>
    </sheetView>
  </sheetViews>
  <sheetFormatPr defaultColWidth="9.1640625" defaultRowHeight="11.25"/>
  <cols>
    <col min="1" max="3" width="6.83203125" customWidth="1"/>
    <col min="4" max="4" width="44.832031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19" width="9.83203125" customWidth="1"/>
    <col min="20" max="20" width="12.1640625" customWidth="1"/>
  </cols>
  <sheetData>
    <row r="1" spans="1:249" ht="18" customHeight="1">
      <c r="A1" s="111"/>
      <c r="O1" s="1"/>
      <c r="P1" s="1"/>
      <c r="T1" s="5" t="s">
        <v>35</v>
      </c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</row>
    <row r="2" spans="1:249" ht="32.25" customHeight="1">
      <c r="A2" s="21" t="s">
        <v>52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</row>
    <row r="3" spans="1:249" ht="18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9"/>
      <c r="P3" s="39"/>
      <c r="Q3" s="38"/>
      <c r="R3" s="38"/>
      <c r="S3" s="38"/>
      <c r="T3" s="8" t="s">
        <v>100</v>
      </c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</row>
    <row r="4" spans="1:249" ht="16.5" customHeight="1">
      <c r="A4" s="52" t="s">
        <v>5</v>
      </c>
      <c r="B4" s="52"/>
      <c r="C4" s="52"/>
      <c r="D4" s="215" t="s">
        <v>40</v>
      </c>
      <c r="E4" s="215" t="s">
        <v>11</v>
      </c>
      <c r="F4" s="215" t="s">
        <v>88</v>
      </c>
      <c r="G4" s="215" t="s">
        <v>122</v>
      </c>
      <c r="H4" s="215" t="s">
        <v>111</v>
      </c>
      <c r="I4" s="215" t="s">
        <v>112</v>
      </c>
      <c r="J4" s="215" t="s">
        <v>32</v>
      </c>
      <c r="K4" s="215" t="s">
        <v>114</v>
      </c>
      <c r="L4" s="215" t="s">
        <v>103</v>
      </c>
      <c r="M4" s="215" t="s">
        <v>29</v>
      </c>
      <c r="N4" s="215" t="s">
        <v>76</v>
      </c>
      <c r="O4" s="215" t="s">
        <v>74</v>
      </c>
      <c r="P4" s="215" t="s">
        <v>50</v>
      </c>
      <c r="Q4" s="215" t="s">
        <v>115</v>
      </c>
      <c r="R4" s="223" t="s">
        <v>64</v>
      </c>
      <c r="S4" s="223" t="s">
        <v>22</v>
      </c>
      <c r="T4" s="223" t="s">
        <v>116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</row>
    <row r="5" spans="1:249" ht="16.5" customHeight="1">
      <c r="A5" s="100" t="s">
        <v>36</v>
      </c>
      <c r="B5" s="100" t="s">
        <v>72</v>
      </c>
      <c r="C5" s="100" t="s">
        <v>66</v>
      </c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23"/>
      <c r="S5" s="223"/>
      <c r="T5" s="223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</row>
    <row r="6" spans="1:249" ht="21" customHeight="1">
      <c r="A6" s="84" t="s">
        <v>12</v>
      </c>
      <c r="B6" s="84" t="s">
        <v>12</v>
      </c>
      <c r="C6" s="84" t="s">
        <v>12</v>
      </c>
      <c r="D6" s="84" t="s">
        <v>12</v>
      </c>
      <c r="E6" s="101">
        <v>1</v>
      </c>
      <c r="F6" s="101">
        <f t="shared" ref="F6:T6" si="0">E6+1</f>
        <v>2</v>
      </c>
      <c r="G6" s="101">
        <f t="shared" si="0"/>
        <v>3</v>
      </c>
      <c r="H6" s="101">
        <f t="shared" si="0"/>
        <v>4</v>
      </c>
      <c r="I6" s="101">
        <f t="shared" si="0"/>
        <v>5</v>
      </c>
      <c r="J6" s="101">
        <f t="shared" si="0"/>
        <v>6</v>
      </c>
      <c r="K6" s="101">
        <f t="shared" si="0"/>
        <v>7</v>
      </c>
      <c r="L6" s="101">
        <f t="shared" si="0"/>
        <v>8</v>
      </c>
      <c r="M6" s="101">
        <f t="shared" si="0"/>
        <v>9</v>
      </c>
      <c r="N6" s="101">
        <f t="shared" si="0"/>
        <v>10</v>
      </c>
      <c r="O6" s="101">
        <f t="shared" si="0"/>
        <v>11</v>
      </c>
      <c r="P6" s="101">
        <f t="shared" si="0"/>
        <v>12</v>
      </c>
      <c r="Q6" s="101">
        <f t="shared" si="0"/>
        <v>13</v>
      </c>
      <c r="R6" s="101">
        <f t="shared" si="0"/>
        <v>14</v>
      </c>
      <c r="S6" s="101">
        <f t="shared" si="0"/>
        <v>15</v>
      </c>
      <c r="T6" s="101">
        <f t="shared" si="0"/>
        <v>16</v>
      </c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</row>
    <row r="7" spans="1:249" s="43" customFormat="1" ht="19.5" customHeight="1">
      <c r="A7" s="140"/>
      <c r="B7" s="140"/>
      <c r="C7" s="140"/>
      <c r="D7" s="145" t="s">
        <v>225</v>
      </c>
      <c r="E7" s="150">
        <f t="shared" ref="E7:E14" si="1">SUM(F7:T7)</f>
        <v>12.029999999999998</v>
      </c>
      <c r="F7" s="150">
        <v>7.8</v>
      </c>
      <c r="G7" s="150"/>
      <c r="H7" s="150"/>
      <c r="I7" s="150"/>
      <c r="J7" s="150"/>
      <c r="K7" s="150">
        <v>3.42</v>
      </c>
      <c r="L7" s="150"/>
      <c r="M7" s="150"/>
      <c r="N7" s="150"/>
      <c r="O7" s="150"/>
      <c r="P7" s="150"/>
      <c r="Q7" s="150"/>
      <c r="R7" s="150">
        <v>0.27</v>
      </c>
      <c r="S7" s="150">
        <v>0.5</v>
      </c>
      <c r="T7" s="151">
        <v>0.04</v>
      </c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</row>
    <row r="8" spans="1:249" ht="19.5" customHeight="1">
      <c r="A8" s="140"/>
      <c r="B8" s="140"/>
      <c r="C8" s="140"/>
      <c r="D8" s="137" t="s">
        <v>253</v>
      </c>
      <c r="E8" s="150">
        <f t="shared" si="1"/>
        <v>12.029999999999998</v>
      </c>
      <c r="F8" s="150">
        <v>7.8</v>
      </c>
      <c r="G8" s="150"/>
      <c r="H8" s="150"/>
      <c r="I8" s="150"/>
      <c r="J8" s="150"/>
      <c r="K8" s="150">
        <v>3.42</v>
      </c>
      <c r="L8" s="150"/>
      <c r="M8" s="150"/>
      <c r="N8" s="150"/>
      <c r="O8" s="150"/>
      <c r="P8" s="150"/>
      <c r="Q8" s="150"/>
      <c r="R8" s="150">
        <v>0.27</v>
      </c>
      <c r="S8" s="150">
        <v>0.5</v>
      </c>
      <c r="T8" s="151">
        <v>0.04</v>
      </c>
    </row>
    <row r="9" spans="1:249" ht="19.5" customHeight="1">
      <c r="A9" s="136" t="s">
        <v>261</v>
      </c>
      <c r="B9" s="136"/>
      <c r="C9" s="136"/>
      <c r="D9" s="180" t="s">
        <v>257</v>
      </c>
      <c r="E9" s="150">
        <f t="shared" si="1"/>
        <v>12.029999999999998</v>
      </c>
      <c r="F9" s="150">
        <v>7.8</v>
      </c>
      <c r="G9" s="150"/>
      <c r="H9" s="150"/>
      <c r="I9" s="150"/>
      <c r="J9" s="150"/>
      <c r="K9" s="150">
        <v>3.42</v>
      </c>
      <c r="L9" s="150"/>
      <c r="M9" s="150"/>
      <c r="N9" s="150"/>
      <c r="O9" s="150"/>
      <c r="P9" s="150"/>
      <c r="Q9" s="150"/>
      <c r="R9" s="150">
        <v>0.27</v>
      </c>
      <c r="S9" s="150">
        <v>0.5</v>
      </c>
      <c r="T9" s="151">
        <v>0.04</v>
      </c>
    </row>
    <row r="10" spans="1:249" ht="19.5" customHeight="1">
      <c r="A10" s="136"/>
      <c r="B10" s="136" t="s">
        <v>262</v>
      </c>
      <c r="C10" s="136"/>
      <c r="D10" s="180" t="s">
        <v>258</v>
      </c>
      <c r="E10" s="150">
        <f t="shared" si="1"/>
        <v>12.029999999999998</v>
      </c>
      <c r="F10" s="150">
        <v>7.8</v>
      </c>
      <c r="G10" s="150"/>
      <c r="H10" s="150"/>
      <c r="I10" s="150"/>
      <c r="J10" s="150"/>
      <c r="K10" s="150">
        <v>3.42</v>
      </c>
      <c r="L10" s="150"/>
      <c r="M10" s="150"/>
      <c r="N10" s="150"/>
      <c r="O10" s="150"/>
      <c r="P10" s="150"/>
      <c r="Q10" s="150"/>
      <c r="R10" s="150">
        <v>0.27</v>
      </c>
      <c r="S10" s="150">
        <v>0.5</v>
      </c>
      <c r="T10" s="151">
        <v>0.04</v>
      </c>
    </row>
    <row r="11" spans="1:249" ht="19.5" customHeight="1">
      <c r="A11" s="136" t="s">
        <v>261</v>
      </c>
      <c r="B11" s="136" t="s">
        <v>262</v>
      </c>
      <c r="C11" s="136" t="s">
        <v>263</v>
      </c>
      <c r="D11" s="180" t="s">
        <v>259</v>
      </c>
      <c r="E11" s="150">
        <f t="shared" si="1"/>
        <v>12.029999999999998</v>
      </c>
      <c r="F11" s="150">
        <v>7.8</v>
      </c>
      <c r="G11" s="150"/>
      <c r="H11" s="150"/>
      <c r="I11" s="150"/>
      <c r="J11" s="150"/>
      <c r="K11" s="150">
        <v>3.42</v>
      </c>
      <c r="L11" s="150"/>
      <c r="M11" s="150"/>
      <c r="N11" s="150"/>
      <c r="O11" s="150"/>
      <c r="P11" s="150"/>
      <c r="Q11" s="150"/>
      <c r="R11" s="150">
        <v>0.27</v>
      </c>
      <c r="S11" s="150">
        <v>0.5</v>
      </c>
      <c r="T11" s="151">
        <v>0.04</v>
      </c>
    </row>
    <row r="12" spans="1:249" ht="19.5" customHeight="1">
      <c r="A12" s="127"/>
      <c r="B12" s="160"/>
      <c r="C12" s="160"/>
      <c r="D12" s="159"/>
      <c r="E12" s="150">
        <f t="shared" si="1"/>
        <v>0</v>
      </c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</row>
    <row r="13" spans="1:249" ht="19.5" customHeight="1">
      <c r="A13" s="127"/>
      <c r="B13" s="160"/>
      <c r="C13" s="160"/>
      <c r="D13" s="159"/>
      <c r="E13" s="150">
        <f t="shared" si="1"/>
        <v>0</v>
      </c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</row>
    <row r="14" spans="1:249" ht="18" customHeight="1">
      <c r="A14" s="127"/>
      <c r="B14" s="160"/>
      <c r="C14" s="160"/>
      <c r="D14" s="159"/>
      <c r="E14" s="150">
        <f t="shared" si="1"/>
        <v>0</v>
      </c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74"/>
      <c r="S14" s="175"/>
      <c r="T14" s="174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</row>
    <row r="15" spans="1:249" ht="12.75" customHeight="1">
      <c r="D15" s="1"/>
      <c r="J15" s="43"/>
      <c r="O15" s="1"/>
      <c r="P15" s="1"/>
      <c r="Q15" s="1"/>
      <c r="T15" s="1"/>
    </row>
    <row r="16" spans="1:249" ht="12.75" customHeight="1">
      <c r="D16" s="1"/>
      <c r="J16" s="43"/>
      <c r="K16" s="43"/>
      <c r="M16" s="1"/>
      <c r="N16" s="1"/>
      <c r="O16" s="1"/>
      <c r="P16" s="1"/>
      <c r="Q16" s="1"/>
      <c r="T16" s="1"/>
    </row>
    <row r="17" spans="11:20" ht="12.75" customHeight="1">
      <c r="K17" s="43"/>
      <c r="L17" s="1"/>
      <c r="M17" s="1"/>
      <c r="N17" s="1"/>
      <c r="O17" s="1"/>
      <c r="P17" s="1"/>
      <c r="Q17" s="1"/>
      <c r="T17" s="1"/>
    </row>
    <row r="18" spans="11:20" ht="12.75" customHeight="1">
      <c r="L18" s="1"/>
      <c r="M18" s="1"/>
      <c r="N18" s="1"/>
      <c r="O18" s="1"/>
      <c r="P18" s="1"/>
    </row>
    <row r="19" spans="11:20" ht="12.75" customHeight="1"/>
    <row r="20" spans="11:20" ht="9.75" customHeight="1">
      <c r="O20" s="1"/>
      <c r="P20" s="1"/>
    </row>
    <row r="21" spans="11:20" ht="12.75" customHeight="1"/>
    <row r="22" spans="11:20" ht="12.75" customHeight="1"/>
    <row r="23" spans="11:20" ht="12.75" customHeight="1"/>
    <row r="24" spans="11:20" ht="12.75" customHeight="1"/>
    <row r="25" spans="11:20" ht="9.75" customHeight="1">
      <c r="M25" s="1"/>
      <c r="N25" s="1"/>
      <c r="O25" s="1"/>
      <c r="P25" s="1"/>
    </row>
  </sheetData>
  <sheetProtection formatCells="0" formatColumns="0" formatRows="0"/>
  <mergeCells count="17">
    <mergeCell ref="T4:T5"/>
    <mergeCell ref="K4:K5"/>
    <mergeCell ref="S4:S5"/>
    <mergeCell ref="R4:R5"/>
    <mergeCell ref="Q4:Q5"/>
    <mergeCell ref="P4:P5"/>
    <mergeCell ref="O4:O5"/>
    <mergeCell ref="N4:N5"/>
    <mergeCell ref="M4:M5"/>
    <mergeCell ref="L4:L5"/>
    <mergeCell ref="J4:J5"/>
    <mergeCell ref="I4:I5"/>
    <mergeCell ref="D4:D5"/>
    <mergeCell ref="E4:E5"/>
    <mergeCell ref="F4:F5"/>
    <mergeCell ref="G4:G5"/>
    <mergeCell ref="H4:H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500" orientation="landscape" verticalDpi="300" r:id="rId1"/>
  <headerFooter alignWithMargins="0">
    <oddFooter xml:space="preserve">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1"/>
  <sheetViews>
    <sheetView showGridLines="0" showZeros="0" workbookViewId="0">
      <selection activeCell="D10" sqref="D10:P12"/>
    </sheetView>
  </sheetViews>
  <sheetFormatPr defaultColWidth="9.1640625" defaultRowHeight="11.25"/>
  <cols>
    <col min="1" max="3" width="6.1640625" customWidth="1"/>
    <col min="4" max="4" width="48.6640625" customWidth="1"/>
    <col min="5" max="5" width="17.83203125" customWidth="1"/>
    <col min="6" max="6" width="17.6640625" customWidth="1"/>
    <col min="7" max="7" width="15.83203125" customWidth="1"/>
    <col min="8" max="10" width="14" customWidth="1"/>
    <col min="11" max="11" width="11.33203125" customWidth="1"/>
    <col min="12" max="12" width="10.6640625" customWidth="1"/>
    <col min="13" max="13" width="16" customWidth="1"/>
    <col min="14" max="15" width="14.33203125" customWidth="1"/>
    <col min="16" max="16" width="16" customWidth="1"/>
    <col min="17" max="17" width="9" customWidth="1"/>
  </cols>
  <sheetData>
    <row r="1" spans="1:17" ht="18" customHeight="1">
      <c r="A1" s="20"/>
      <c r="B1" s="20"/>
      <c r="C1" s="19"/>
      <c r="D1" s="19"/>
      <c r="E1" s="19"/>
      <c r="F1" s="19"/>
      <c r="G1" s="19"/>
      <c r="H1" s="19"/>
      <c r="I1" s="19"/>
      <c r="J1" s="19"/>
      <c r="K1" s="19"/>
      <c r="L1" s="1"/>
      <c r="M1" s="19"/>
      <c r="N1" s="19"/>
      <c r="O1" s="19"/>
      <c r="P1" s="34" t="s">
        <v>18</v>
      </c>
      <c r="Q1" s="18"/>
    </row>
    <row r="2" spans="1:17" ht="18" customHeight="1">
      <c r="A2" s="21" t="s">
        <v>71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6"/>
    </row>
    <row r="3" spans="1:17" ht="18" customHeight="1">
      <c r="C3" s="41"/>
      <c r="D3" s="22"/>
      <c r="E3" s="22"/>
      <c r="F3" s="22"/>
      <c r="G3" s="22"/>
      <c r="H3" s="22"/>
      <c r="I3" s="22"/>
      <c r="J3" s="22"/>
      <c r="K3" s="22"/>
      <c r="L3" s="1"/>
      <c r="M3" s="22"/>
      <c r="N3" s="22"/>
      <c r="O3" s="22"/>
      <c r="P3" s="34" t="s">
        <v>43</v>
      </c>
      <c r="Q3" s="3"/>
    </row>
    <row r="4" spans="1:17" ht="22.5" customHeight="1">
      <c r="A4" s="87" t="s">
        <v>5</v>
      </c>
      <c r="B4" s="88"/>
      <c r="C4" s="89"/>
      <c r="D4" s="220" t="s">
        <v>40</v>
      </c>
      <c r="E4" s="240" t="s">
        <v>11</v>
      </c>
      <c r="F4" s="92" t="s">
        <v>70</v>
      </c>
      <c r="G4" s="92"/>
      <c r="H4" s="92"/>
      <c r="I4" s="92"/>
      <c r="J4" s="92"/>
      <c r="K4" s="102"/>
      <c r="L4" s="102"/>
      <c r="M4" s="224" t="s">
        <v>8</v>
      </c>
      <c r="N4" s="224" t="s">
        <v>63</v>
      </c>
      <c r="O4" s="103"/>
      <c r="P4" s="236" t="s">
        <v>118</v>
      </c>
      <c r="Q4" s="18"/>
    </row>
    <row r="5" spans="1:17" ht="23.25" customHeight="1">
      <c r="A5" s="210" t="s">
        <v>36</v>
      </c>
      <c r="B5" s="241" t="s">
        <v>72</v>
      </c>
      <c r="C5" s="210" t="s">
        <v>66</v>
      </c>
      <c r="D5" s="221"/>
      <c r="E5" s="224"/>
      <c r="F5" s="239" t="s">
        <v>13</v>
      </c>
      <c r="G5" s="87" t="s">
        <v>49</v>
      </c>
      <c r="H5" s="88"/>
      <c r="I5" s="87" t="s">
        <v>80</v>
      </c>
      <c r="J5" s="88"/>
      <c r="K5" s="236" t="s">
        <v>84</v>
      </c>
      <c r="L5" s="236"/>
      <c r="M5" s="224"/>
      <c r="N5" s="224"/>
      <c r="O5" s="104" t="s">
        <v>123</v>
      </c>
      <c r="P5" s="237"/>
      <c r="Q5" s="18"/>
    </row>
    <row r="6" spans="1:17" ht="20.25" customHeight="1">
      <c r="A6" s="221"/>
      <c r="B6" s="210"/>
      <c r="C6" s="221"/>
      <c r="D6" s="221"/>
      <c r="E6" s="224"/>
      <c r="F6" s="240"/>
      <c r="G6" s="94" t="s">
        <v>89</v>
      </c>
      <c r="H6" s="94" t="s">
        <v>81</v>
      </c>
      <c r="I6" s="94" t="s">
        <v>89</v>
      </c>
      <c r="J6" s="94" t="s">
        <v>81</v>
      </c>
      <c r="K6" s="91" t="s">
        <v>89</v>
      </c>
      <c r="L6" s="91" t="s">
        <v>81</v>
      </c>
      <c r="M6" s="224"/>
      <c r="N6" s="224"/>
      <c r="O6" s="105"/>
      <c r="P6" s="238"/>
      <c r="Q6" s="18"/>
    </row>
    <row r="7" spans="1:17" ht="20.25" customHeight="1">
      <c r="A7" s="84" t="s">
        <v>12</v>
      </c>
      <c r="B7" s="84" t="s">
        <v>12</v>
      </c>
      <c r="C7" s="84" t="s">
        <v>12</v>
      </c>
      <c r="D7" s="84" t="s">
        <v>12</v>
      </c>
      <c r="E7" s="106">
        <v>1</v>
      </c>
      <c r="F7" s="106">
        <f t="shared" ref="F7:L7" si="0">E7+1</f>
        <v>2</v>
      </c>
      <c r="G7" s="106">
        <f t="shared" si="0"/>
        <v>3</v>
      </c>
      <c r="H7" s="106">
        <f t="shared" si="0"/>
        <v>4</v>
      </c>
      <c r="I7" s="106">
        <f t="shared" si="0"/>
        <v>5</v>
      </c>
      <c r="J7" s="106">
        <f t="shared" si="0"/>
        <v>6</v>
      </c>
      <c r="K7" s="106">
        <f t="shared" si="0"/>
        <v>7</v>
      </c>
      <c r="L7" s="106">
        <f t="shared" si="0"/>
        <v>8</v>
      </c>
      <c r="M7" s="106">
        <v>9</v>
      </c>
      <c r="N7" s="106">
        <v>10</v>
      </c>
      <c r="O7" s="106">
        <v>11</v>
      </c>
      <c r="P7" s="106">
        <v>12</v>
      </c>
      <c r="Q7" s="23"/>
    </row>
    <row r="8" spans="1:17" s="152" customFormat="1" ht="18.75" customHeight="1">
      <c r="A8" s="140"/>
      <c r="B8" s="140"/>
      <c r="C8" s="140"/>
      <c r="D8" s="145" t="s">
        <v>225</v>
      </c>
      <c r="E8" s="143">
        <f t="shared" ref="E8:E17" si="1">SUM(F8,M8,N8,O8,P8)</f>
        <v>27.98</v>
      </c>
      <c r="F8" s="61">
        <f>SUM(G8:L8)</f>
        <v>18.62</v>
      </c>
      <c r="G8" s="142"/>
      <c r="H8" s="143"/>
      <c r="I8" s="143">
        <v>18.62</v>
      </c>
      <c r="J8" s="143"/>
      <c r="K8" s="143"/>
      <c r="L8" s="61"/>
      <c r="M8" s="143">
        <v>6.89</v>
      </c>
      <c r="N8" s="61"/>
      <c r="O8" s="153">
        <v>2.38</v>
      </c>
      <c r="P8" s="153">
        <v>0.09</v>
      </c>
      <c r="Q8" s="18"/>
    </row>
    <row r="9" spans="1:17" ht="18.75" customHeight="1">
      <c r="A9" s="140"/>
      <c r="B9" s="140"/>
      <c r="C9" s="140"/>
      <c r="D9" s="137" t="s">
        <v>253</v>
      </c>
      <c r="E9" s="143">
        <f t="shared" si="1"/>
        <v>27.98</v>
      </c>
      <c r="F9" s="61">
        <f>SUM(G9:L9)</f>
        <v>18.62</v>
      </c>
      <c r="G9" s="142"/>
      <c r="H9" s="143"/>
      <c r="I9" s="143">
        <v>18.62</v>
      </c>
      <c r="J9" s="143"/>
      <c r="K9" s="143"/>
      <c r="L9" s="61"/>
      <c r="M9" s="143">
        <v>6.89</v>
      </c>
      <c r="N9" s="61"/>
      <c r="O9" s="153">
        <v>2.38</v>
      </c>
      <c r="P9" s="153">
        <v>0.09</v>
      </c>
    </row>
    <row r="10" spans="1:17" ht="18.75" customHeight="1">
      <c r="A10" s="136" t="s">
        <v>254</v>
      </c>
      <c r="B10" s="136"/>
      <c r="C10" s="136"/>
      <c r="D10" s="180" t="s">
        <v>257</v>
      </c>
      <c r="E10" s="143">
        <f t="shared" si="1"/>
        <v>27.98</v>
      </c>
      <c r="F10" s="61">
        <f>SUM(G10:L10)</f>
        <v>18.62</v>
      </c>
      <c r="G10" s="142"/>
      <c r="H10" s="143"/>
      <c r="I10" s="143">
        <v>18.62</v>
      </c>
      <c r="J10" s="143"/>
      <c r="K10" s="143"/>
      <c r="L10" s="61"/>
      <c r="M10" s="143">
        <v>6.89</v>
      </c>
      <c r="N10" s="61"/>
      <c r="O10" s="153">
        <v>2.38</v>
      </c>
      <c r="P10" s="153">
        <v>0.09</v>
      </c>
    </row>
    <row r="11" spans="1:17" ht="18.75" customHeight="1">
      <c r="A11" s="136"/>
      <c r="B11" s="136" t="s">
        <v>255</v>
      </c>
      <c r="C11" s="136"/>
      <c r="D11" s="180" t="s">
        <v>258</v>
      </c>
      <c r="E11" s="143">
        <f t="shared" si="1"/>
        <v>27.98</v>
      </c>
      <c r="F11" s="61">
        <f>SUM(G11:L11)</f>
        <v>18.62</v>
      </c>
      <c r="G11" s="142"/>
      <c r="H11" s="143"/>
      <c r="I11" s="143">
        <v>18.62</v>
      </c>
      <c r="J11" s="143"/>
      <c r="K11" s="143"/>
      <c r="L11" s="61"/>
      <c r="M11" s="143">
        <v>6.89</v>
      </c>
      <c r="N11" s="61"/>
      <c r="O11" s="153">
        <v>2.38</v>
      </c>
      <c r="P11" s="153">
        <v>0.09</v>
      </c>
    </row>
    <row r="12" spans="1:17" ht="18.75" customHeight="1">
      <c r="A12" s="136" t="s">
        <v>254</v>
      </c>
      <c r="B12" s="136" t="s">
        <v>255</v>
      </c>
      <c r="C12" s="136" t="s">
        <v>256</v>
      </c>
      <c r="D12" s="180" t="s">
        <v>259</v>
      </c>
      <c r="E12" s="143">
        <f t="shared" si="1"/>
        <v>27.98</v>
      </c>
      <c r="F12" s="61">
        <f>SUM(G12:L12)</f>
        <v>18.62</v>
      </c>
      <c r="G12" s="142"/>
      <c r="H12" s="143"/>
      <c r="I12" s="143">
        <v>18.62</v>
      </c>
      <c r="J12" s="143"/>
      <c r="K12" s="143"/>
      <c r="L12" s="61"/>
      <c r="M12" s="143">
        <v>6.89</v>
      </c>
      <c r="N12" s="61"/>
      <c r="O12" s="153">
        <v>2.38</v>
      </c>
      <c r="P12" s="153">
        <v>0.09</v>
      </c>
      <c r="Q12" s="1"/>
    </row>
    <row r="13" spans="1:17" ht="18.75" customHeight="1">
      <c r="A13" s="127"/>
      <c r="B13" s="160"/>
      <c r="C13" s="160"/>
      <c r="D13" s="159"/>
      <c r="E13" s="143">
        <f t="shared" si="1"/>
        <v>0</v>
      </c>
      <c r="F13" s="61"/>
      <c r="G13" s="142"/>
      <c r="H13" s="143"/>
      <c r="I13" s="143"/>
      <c r="J13" s="143"/>
      <c r="K13" s="143"/>
      <c r="L13" s="61"/>
      <c r="M13" s="143"/>
      <c r="N13" s="61"/>
      <c r="O13" s="153"/>
      <c r="P13" s="153"/>
    </row>
    <row r="14" spans="1:17" ht="18.75" customHeight="1">
      <c r="A14" s="127"/>
      <c r="B14" s="160"/>
      <c r="C14" s="160"/>
      <c r="D14" s="159"/>
      <c r="E14" s="143">
        <f t="shared" si="1"/>
        <v>0</v>
      </c>
      <c r="F14" s="61"/>
      <c r="G14" s="142"/>
      <c r="H14" s="143"/>
      <c r="I14" s="143"/>
      <c r="J14" s="143"/>
      <c r="K14" s="143"/>
      <c r="L14" s="61"/>
      <c r="M14" s="143"/>
      <c r="N14" s="61"/>
      <c r="O14" s="153"/>
      <c r="P14" s="153"/>
    </row>
    <row r="15" spans="1:17" ht="18.75" customHeight="1">
      <c r="A15" s="127"/>
      <c r="B15" s="160"/>
      <c r="C15" s="160"/>
      <c r="D15" s="159"/>
      <c r="E15" s="143">
        <f t="shared" si="1"/>
        <v>0</v>
      </c>
      <c r="F15" s="61"/>
      <c r="G15" s="142"/>
      <c r="H15" s="143"/>
      <c r="I15" s="143"/>
      <c r="J15" s="143"/>
      <c r="K15" s="143"/>
      <c r="L15" s="61"/>
      <c r="M15" s="143"/>
      <c r="N15" s="61"/>
      <c r="O15" s="153"/>
      <c r="P15" s="153"/>
    </row>
    <row r="16" spans="1:17" ht="18.75" customHeight="1">
      <c r="A16" s="140"/>
      <c r="B16" s="140"/>
      <c r="C16" s="140"/>
      <c r="D16" s="145"/>
      <c r="E16" s="143">
        <f t="shared" si="1"/>
        <v>0</v>
      </c>
      <c r="F16" s="61"/>
      <c r="G16" s="142"/>
      <c r="H16" s="143"/>
      <c r="I16" s="143"/>
      <c r="J16" s="143"/>
      <c r="K16" s="143"/>
      <c r="L16" s="61"/>
      <c r="M16" s="143"/>
      <c r="N16" s="61"/>
      <c r="O16" s="153"/>
      <c r="P16" s="153"/>
    </row>
    <row r="17" spans="1:16" ht="18.75" customHeight="1">
      <c r="A17" s="140"/>
      <c r="B17" s="140"/>
      <c r="C17" s="140"/>
      <c r="D17" s="145"/>
      <c r="E17" s="143">
        <f t="shared" si="1"/>
        <v>0</v>
      </c>
      <c r="F17" s="61"/>
      <c r="G17" s="142"/>
      <c r="H17" s="143"/>
      <c r="I17" s="143"/>
      <c r="J17" s="143"/>
      <c r="K17" s="143"/>
      <c r="L17" s="61"/>
      <c r="M17" s="143"/>
      <c r="N17" s="61"/>
      <c r="O17" s="153"/>
      <c r="P17" s="153"/>
    </row>
    <row r="18" spans="1:16" ht="12.75" customHeight="1">
      <c r="J18" s="1"/>
      <c r="K18" s="1"/>
    </row>
    <row r="19" spans="1:16">
      <c r="K19" s="43"/>
    </row>
    <row r="20" spans="1:16">
      <c r="K20" s="43"/>
    </row>
    <row r="21" spans="1:16">
      <c r="K21" s="43"/>
    </row>
  </sheetData>
  <sheetProtection formatCells="0" formatColumns="0" formatRows="0"/>
  <mergeCells count="10">
    <mergeCell ref="P4:P6"/>
    <mergeCell ref="A5:A6"/>
    <mergeCell ref="C5:C6"/>
    <mergeCell ref="F5:F6"/>
    <mergeCell ref="D4:D6"/>
    <mergeCell ref="E4:E6"/>
    <mergeCell ref="B5:B6"/>
    <mergeCell ref="M4:M6"/>
    <mergeCell ref="K5:L5"/>
    <mergeCell ref="N4:N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8" fitToHeight="100" orientation="landscape" verticalDpi="300" r:id="rId1"/>
  <headerFooter alignWithMargins="0">
    <oddFooter xml:space="preserve">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E29"/>
  <sheetViews>
    <sheetView showGridLines="0" showZeros="0" workbookViewId="0">
      <selection activeCell="D12" sqref="D12:CK14"/>
    </sheetView>
  </sheetViews>
  <sheetFormatPr defaultRowHeight="11.25"/>
  <cols>
    <col min="1" max="3" width="6.1640625" customWidth="1"/>
    <col min="4" max="4" width="19.83203125" customWidth="1"/>
    <col min="5" max="5" width="18.83203125" customWidth="1"/>
    <col min="6" max="6" width="5.83203125" customWidth="1"/>
    <col min="7" max="7" width="11.5" customWidth="1"/>
    <col min="8" max="12" width="11.1640625" customWidth="1"/>
    <col min="13" max="13" width="11.1640625" hidden="1" customWidth="1"/>
    <col min="14" max="16" width="11.1640625" customWidth="1"/>
    <col min="17" max="24" width="12.1640625" customWidth="1"/>
    <col min="25" max="25" width="12.1640625" hidden="1" customWidth="1"/>
    <col min="26" max="29" width="12.1640625" customWidth="1"/>
    <col min="30" max="30" width="12.1640625" hidden="1" customWidth="1"/>
    <col min="31" max="33" width="12.1640625" customWidth="1"/>
    <col min="34" max="41" width="12.1640625" hidden="1" customWidth="1"/>
    <col min="42" max="43" width="12.1640625" customWidth="1"/>
    <col min="44" max="45" width="12.1640625" hidden="1" customWidth="1"/>
    <col min="46" max="46" width="12.1640625" customWidth="1"/>
    <col min="47" max="48" width="12.1640625" hidden="1" customWidth="1"/>
    <col min="49" max="49" width="12.1640625" customWidth="1"/>
    <col min="50" max="50" width="11.83203125" customWidth="1"/>
    <col min="51" max="54" width="11.83203125" hidden="1" customWidth="1"/>
    <col min="55" max="55" width="11.83203125" customWidth="1"/>
    <col min="56" max="60" width="11.83203125" hidden="1" customWidth="1"/>
    <col min="61" max="61" width="11.83203125" customWidth="1"/>
    <col min="62" max="64" width="11.83203125" hidden="1" customWidth="1"/>
    <col min="65" max="68" width="12.5" hidden="1" customWidth="1"/>
    <col min="69" max="69" width="13.83203125" hidden="1" customWidth="1"/>
    <col min="70" max="70" width="11.5" hidden="1" customWidth="1"/>
    <col min="71" max="71" width="12.83203125" hidden="1" customWidth="1"/>
    <col min="72" max="72" width="11.6640625" hidden="1" customWidth="1"/>
    <col min="73" max="75" width="11.5" hidden="1" customWidth="1"/>
    <col min="76" max="81" width="10.83203125" hidden="1" customWidth="1"/>
    <col min="82" max="82" width="13.33203125" hidden="1" customWidth="1"/>
    <col min="83" max="86" width="10.83203125" hidden="1" customWidth="1"/>
    <col min="87" max="87" width="10.83203125" customWidth="1"/>
    <col min="88" max="88" width="10.83203125" hidden="1" customWidth="1"/>
    <col min="89" max="89" width="10.83203125" customWidth="1"/>
    <col min="90" max="92" width="10.83203125" hidden="1" customWidth="1"/>
    <col min="93" max="93" width="13" customWidth="1"/>
    <col min="94" max="108" width="10.83203125" hidden="1" customWidth="1"/>
    <col min="109" max="109" width="12.83203125" hidden="1" customWidth="1"/>
  </cols>
  <sheetData>
    <row r="1" spans="1:109" ht="11.25" customHeight="1"/>
    <row r="2" spans="1:109" ht="11.25" customHeight="1"/>
    <row r="3" spans="1:109" ht="12" customHeight="1">
      <c r="A3" s="245" t="s">
        <v>121</v>
      </c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245"/>
      <c r="AD3" s="245"/>
      <c r="AE3" s="245"/>
      <c r="AF3" s="245"/>
      <c r="AG3" s="245"/>
      <c r="AH3" s="245"/>
      <c r="AI3" s="245"/>
      <c r="AJ3" s="245"/>
      <c r="AK3" s="245"/>
      <c r="AL3" s="245"/>
      <c r="AM3" s="245"/>
      <c r="AN3" s="245"/>
      <c r="AO3" s="245"/>
      <c r="AP3" s="245"/>
      <c r="AQ3" s="245"/>
      <c r="AR3" s="245"/>
      <c r="AS3" s="245"/>
      <c r="AT3" s="245"/>
      <c r="AU3" s="245"/>
      <c r="AV3" s="245"/>
      <c r="AW3" s="245"/>
      <c r="AX3" s="245"/>
      <c r="AY3" s="245"/>
      <c r="AZ3" s="245"/>
      <c r="BA3" s="245"/>
      <c r="BB3" s="245"/>
      <c r="BC3" s="245"/>
      <c r="BD3" s="245"/>
      <c r="BE3" s="245"/>
      <c r="BF3" s="245"/>
      <c r="BG3" s="245"/>
      <c r="BH3" s="245"/>
      <c r="BI3" s="245"/>
      <c r="BJ3" s="245"/>
      <c r="BK3" s="245"/>
      <c r="BL3" s="245"/>
      <c r="BM3" s="245"/>
      <c r="BN3" s="245"/>
      <c r="BO3" s="245"/>
      <c r="BP3" s="245"/>
      <c r="BQ3" s="245"/>
      <c r="BR3" s="245"/>
      <c r="BS3" s="245"/>
      <c r="BT3" s="245"/>
      <c r="BU3" s="245"/>
      <c r="BV3" s="245"/>
      <c r="BW3" s="245"/>
      <c r="BX3" s="245"/>
      <c r="BY3" s="245"/>
      <c r="BZ3" s="245"/>
      <c r="CA3" s="245"/>
      <c r="CB3" s="245"/>
      <c r="CC3" s="245"/>
      <c r="CD3" s="245"/>
      <c r="CE3" s="245"/>
      <c r="CF3" s="245"/>
      <c r="CG3" s="245"/>
      <c r="CH3" s="245"/>
      <c r="CI3" s="245"/>
      <c r="CJ3" s="245"/>
      <c r="CK3" s="245"/>
      <c r="CL3" s="245"/>
      <c r="CM3" s="245"/>
      <c r="CN3" s="245"/>
      <c r="CO3" s="245"/>
      <c r="CP3" s="245"/>
      <c r="CQ3" s="245"/>
      <c r="CR3" s="245"/>
      <c r="CS3" s="245"/>
      <c r="CT3" s="245"/>
      <c r="CU3" s="245"/>
      <c r="CV3" s="245"/>
      <c r="CW3" s="245"/>
      <c r="CX3" s="245"/>
      <c r="CY3" s="245"/>
      <c r="CZ3" s="245"/>
      <c r="DA3" s="245"/>
      <c r="DB3" s="245"/>
      <c r="DC3" s="245"/>
      <c r="DD3" s="245"/>
      <c r="DE3" s="245"/>
    </row>
    <row r="4" spans="1:109" ht="20.25" customHeight="1">
      <c r="A4" s="21" t="s">
        <v>133</v>
      </c>
      <c r="B4" s="21"/>
      <c r="C4" s="21"/>
      <c r="D4" s="21"/>
      <c r="E4" s="21"/>
      <c r="F4" s="21"/>
      <c r="G4" s="21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8"/>
      <c r="BS4" s="48"/>
      <c r="BT4" s="48"/>
      <c r="BU4" s="48"/>
      <c r="BV4" s="48"/>
      <c r="BW4" s="48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4"/>
    </row>
    <row r="5" spans="1:109" ht="12" customHeight="1">
      <c r="A5" s="246" t="s">
        <v>43</v>
      </c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6"/>
      <c r="AK5" s="246"/>
      <c r="AL5" s="246"/>
      <c r="AM5" s="246"/>
      <c r="AN5" s="246"/>
      <c r="AO5" s="246"/>
      <c r="AP5" s="246"/>
      <c r="AQ5" s="246"/>
      <c r="AR5" s="246"/>
      <c r="AS5" s="246"/>
      <c r="AT5" s="246"/>
      <c r="AU5" s="246"/>
      <c r="AV5" s="246"/>
      <c r="AW5" s="246"/>
      <c r="AX5" s="246"/>
      <c r="AY5" s="246"/>
      <c r="AZ5" s="246"/>
      <c r="BA5" s="246"/>
      <c r="BB5" s="246"/>
      <c r="BC5" s="246"/>
      <c r="BD5" s="246"/>
      <c r="BE5" s="246"/>
      <c r="BF5" s="246"/>
      <c r="BG5" s="246"/>
      <c r="BH5" s="246"/>
      <c r="BI5" s="246"/>
      <c r="BJ5" s="246"/>
      <c r="BK5" s="246"/>
      <c r="BL5" s="246"/>
      <c r="BM5" s="246"/>
      <c r="BN5" s="246"/>
      <c r="BO5" s="246"/>
      <c r="BP5" s="246"/>
      <c r="BQ5" s="246"/>
      <c r="BR5" s="246"/>
      <c r="BS5" s="246"/>
      <c r="BT5" s="246"/>
      <c r="BU5" s="246"/>
      <c r="BV5" s="246"/>
      <c r="BW5" s="246"/>
      <c r="BX5" s="246"/>
      <c r="BY5" s="246"/>
      <c r="BZ5" s="246"/>
      <c r="CA5" s="246"/>
      <c r="CB5" s="246"/>
      <c r="CC5" s="246"/>
      <c r="CD5" s="246"/>
      <c r="CE5" s="246"/>
      <c r="CF5" s="246"/>
      <c r="CG5" s="246"/>
      <c r="CH5" s="246"/>
      <c r="CI5" s="246"/>
      <c r="CJ5" s="246"/>
      <c r="CK5" s="246"/>
      <c r="CL5" s="246"/>
      <c r="CM5" s="246"/>
      <c r="CN5" s="246"/>
      <c r="CO5" s="246"/>
      <c r="CP5" s="246"/>
      <c r="CQ5" s="246"/>
      <c r="CR5" s="246"/>
      <c r="CS5" s="246"/>
      <c r="CT5" s="246"/>
      <c r="CU5" s="246"/>
      <c r="CV5" s="246"/>
      <c r="CW5" s="246"/>
      <c r="CX5" s="246"/>
      <c r="CY5" s="246"/>
      <c r="CZ5" s="246"/>
      <c r="DA5" s="246"/>
      <c r="DB5" s="246"/>
      <c r="DC5" s="246"/>
      <c r="DD5" s="246"/>
      <c r="DE5" s="246"/>
    </row>
    <row r="6" spans="1:109" ht="25.5" customHeight="1">
      <c r="A6" s="212" t="s">
        <v>5</v>
      </c>
      <c r="B6" s="212"/>
      <c r="C6" s="212"/>
      <c r="D6" s="243" t="s">
        <v>221</v>
      </c>
      <c r="E6" s="243" t="s">
        <v>109</v>
      </c>
      <c r="F6" s="244" t="s">
        <v>134</v>
      </c>
      <c r="G6" s="244" t="s">
        <v>132</v>
      </c>
      <c r="H6" s="203" t="s">
        <v>124</v>
      </c>
      <c r="I6" s="203"/>
      <c r="J6" s="203"/>
      <c r="K6" s="203"/>
      <c r="L6" s="203"/>
      <c r="M6" s="203"/>
      <c r="N6" s="203"/>
      <c r="O6" s="203"/>
      <c r="P6" s="203"/>
      <c r="Q6" s="203" t="s">
        <v>125</v>
      </c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P6" s="203"/>
      <c r="AQ6" s="203"/>
      <c r="AR6" s="203"/>
      <c r="AS6" s="203"/>
      <c r="AT6" s="203"/>
      <c r="AU6" s="203"/>
      <c r="AV6" s="203"/>
      <c r="AW6" s="203"/>
      <c r="AX6" s="203" t="s">
        <v>126</v>
      </c>
      <c r="AY6" s="203"/>
      <c r="AZ6" s="203"/>
      <c r="BA6" s="203"/>
      <c r="BB6" s="203"/>
      <c r="BC6" s="203"/>
      <c r="BD6" s="203"/>
      <c r="BE6" s="203"/>
      <c r="BF6" s="203"/>
      <c r="BG6" s="203"/>
      <c r="BH6" s="203"/>
      <c r="BI6" s="203"/>
      <c r="BJ6" s="203"/>
      <c r="BK6" s="203"/>
      <c r="BL6" s="203"/>
      <c r="BM6" s="251" t="s">
        <v>127</v>
      </c>
      <c r="BN6" s="251"/>
      <c r="BO6" s="251"/>
      <c r="BP6" s="251"/>
      <c r="BQ6" s="251"/>
      <c r="BR6" s="251" t="s">
        <v>128</v>
      </c>
      <c r="BS6" s="251"/>
      <c r="BT6" s="251"/>
      <c r="BU6" s="214" t="s">
        <v>129</v>
      </c>
      <c r="BV6" s="214"/>
      <c r="BW6" s="214"/>
      <c r="BX6" s="251" t="s">
        <v>130</v>
      </c>
      <c r="BY6" s="251"/>
      <c r="BZ6" s="251"/>
      <c r="CA6" s="251"/>
      <c r="CB6" s="251"/>
      <c r="CC6" s="251"/>
      <c r="CD6" s="251"/>
      <c r="CE6" s="251"/>
      <c r="CF6" s="251"/>
      <c r="CG6" s="251"/>
      <c r="CH6" s="251"/>
      <c r="CI6" s="251" t="s">
        <v>120</v>
      </c>
      <c r="CJ6" s="251"/>
      <c r="CK6" s="251"/>
      <c r="CL6" s="251"/>
      <c r="CM6" s="251"/>
      <c r="CN6" s="251"/>
      <c r="CO6" s="251"/>
      <c r="CP6" s="251"/>
      <c r="CQ6" s="251"/>
      <c r="CR6" s="251"/>
      <c r="CS6" s="251"/>
      <c r="CT6" s="251"/>
      <c r="CU6" s="251"/>
      <c r="CV6" s="251"/>
      <c r="CW6" s="251"/>
      <c r="CX6" s="251"/>
      <c r="CY6" s="250" t="s">
        <v>207</v>
      </c>
      <c r="CZ6" s="251"/>
      <c r="DA6" s="251"/>
      <c r="DB6" s="251"/>
      <c r="DC6" s="251"/>
      <c r="DD6" s="251"/>
      <c r="DE6" s="251"/>
    </row>
    <row r="7" spans="1:109" ht="12" customHeight="1">
      <c r="A7" s="216"/>
      <c r="B7" s="216"/>
      <c r="C7" s="221"/>
      <c r="D7" s="221"/>
      <c r="E7" s="221"/>
      <c r="F7" s="224"/>
      <c r="G7" s="224"/>
      <c r="H7" s="242" t="s">
        <v>140</v>
      </c>
      <c r="I7" s="242" t="s">
        <v>137</v>
      </c>
      <c r="J7" s="242" t="s">
        <v>138</v>
      </c>
      <c r="K7" s="242" t="s">
        <v>139</v>
      </c>
      <c r="L7" s="242" t="s">
        <v>214</v>
      </c>
      <c r="M7" s="242" t="s">
        <v>215</v>
      </c>
      <c r="N7" s="242" t="s">
        <v>216</v>
      </c>
      <c r="O7" s="242" t="s">
        <v>217</v>
      </c>
      <c r="P7" s="242" t="s">
        <v>218</v>
      </c>
      <c r="Q7" s="242" t="s">
        <v>219</v>
      </c>
      <c r="R7" s="242" t="s">
        <v>220</v>
      </c>
      <c r="S7" s="242" t="s">
        <v>122</v>
      </c>
      <c r="T7" s="242" t="s">
        <v>141</v>
      </c>
      <c r="U7" s="242" t="s">
        <v>142</v>
      </c>
      <c r="V7" s="242" t="s">
        <v>111</v>
      </c>
      <c r="W7" s="242" t="s">
        <v>112</v>
      </c>
      <c r="X7" s="242" t="s">
        <v>113</v>
      </c>
      <c r="Y7" s="242" t="s">
        <v>114</v>
      </c>
      <c r="Z7" s="242" t="s">
        <v>143</v>
      </c>
      <c r="AA7" s="242" t="s">
        <v>144</v>
      </c>
      <c r="AB7" s="242" t="s">
        <v>145</v>
      </c>
      <c r="AC7" s="242" t="s">
        <v>146</v>
      </c>
      <c r="AD7" s="242" t="s">
        <v>147</v>
      </c>
      <c r="AE7" s="242" t="s">
        <v>148</v>
      </c>
      <c r="AF7" s="242" t="s">
        <v>149</v>
      </c>
      <c r="AG7" s="242" t="s">
        <v>115</v>
      </c>
      <c r="AH7" s="242" t="s">
        <v>150</v>
      </c>
      <c r="AI7" s="242" t="s">
        <v>151</v>
      </c>
      <c r="AJ7" s="242" t="s">
        <v>152</v>
      </c>
      <c r="AK7" s="242" t="s">
        <v>153</v>
      </c>
      <c r="AL7" s="242" t="s">
        <v>154</v>
      </c>
      <c r="AM7" s="242" t="s">
        <v>155</v>
      </c>
      <c r="AN7" s="242" t="s">
        <v>156</v>
      </c>
      <c r="AO7" s="242" t="s">
        <v>157</v>
      </c>
      <c r="AP7" s="242" t="s">
        <v>158</v>
      </c>
      <c r="AQ7" s="242" t="s">
        <v>159</v>
      </c>
      <c r="AR7" s="242" t="s">
        <v>160</v>
      </c>
      <c r="AS7" s="242" t="s">
        <v>161</v>
      </c>
      <c r="AT7" s="242" t="s">
        <v>162</v>
      </c>
      <c r="AU7" s="242" t="s">
        <v>163</v>
      </c>
      <c r="AV7" s="242" t="s">
        <v>164</v>
      </c>
      <c r="AW7" s="242" t="s">
        <v>116</v>
      </c>
      <c r="AX7" s="242" t="s">
        <v>167</v>
      </c>
      <c r="AY7" s="249" t="s">
        <v>165</v>
      </c>
      <c r="AZ7" s="242" t="s">
        <v>166</v>
      </c>
      <c r="BA7" s="242" t="s">
        <v>168</v>
      </c>
      <c r="BB7" s="242" t="s">
        <v>169</v>
      </c>
      <c r="BC7" s="242" t="s">
        <v>170</v>
      </c>
      <c r="BD7" s="242" t="s">
        <v>171</v>
      </c>
      <c r="BE7" s="242" t="s">
        <v>123</v>
      </c>
      <c r="BF7" s="242" t="s">
        <v>172</v>
      </c>
      <c r="BG7" s="242" t="s">
        <v>173</v>
      </c>
      <c r="BH7" s="242" t="s">
        <v>174</v>
      </c>
      <c r="BI7" s="242" t="s">
        <v>175</v>
      </c>
      <c r="BJ7" s="242" t="s">
        <v>176</v>
      </c>
      <c r="BK7" s="242" t="s">
        <v>177</v>
      </c>
      <c r="BL7" s="242" t="s">
        <v>117</v>
      </c>
      <c r="BM7" s="250" t="s">
        <v>178</v>
      </c>
      <c r="BN7" s="250" t="s">
        <v>179</v>
      </c>
      <c r="BO7" s="250" t="s">
        <v>180</v>
      </c>
      <c r="BP7" s="250" t="s">
        <v>181</v>
      </c>
      <c r="BQ7" s="250" t="s">
        <v>182</v>
      </c>
      <c r="BR7" s="250" t="s">
        <v>183</v>
      </c>
      <c r="BS7" s="250" t="s">
        <v>184</v>
      </c>
      <c r="BT7" s="250" t="s">
        <v>185</v>
      </c>
      <c r="BU7" s="250" t="s">
        <v>186</v>
      </c>
      <c r="BV7" s="250" t="s">
        <v>187</v>
      </c>
      <c r="BW7" s="250" t="s">
        <v>188</v>
      </c>
      <c r="BX7" s="250" t="s">
        <v>189</v>
      </c>
      <c r="BY7" s="250" t="s">
        <v>190</v>
      </c>
      <c r="BZ7" s="250" t="s">
        <v>191</v>
      </c>
      <c r="CA7" s="250" t="s">
        <v>192</v>
      </c>
      <c r="CB7" s="250" t="s">
        <v>193</v>
      </c>
      <c r="CC7" s="250" t="s">
        <v>194</v>
      </c>
      <c r="CD7" s="250" t="s">
        <v>195</v>
      </c>
      <c r="CE7" s="250" t="s">
        <v>196</v>
      </c>
      <c r="CF7" s="250" t="s">
        <v>197</v>
      </c>
      <c r="CG7" s="250" t="s">
        <v>198</v>
      </c>
      <c r="CH7" s="250" t="s">
        <v>199</v>
      </c>
      <c r="CI7" s="247" t="s">
        <v>200</v>
      </c>
      <c r="CJ7" s="247" t="s">
        <v>190</v>
      </c>
      <c r="CK7" s="247" t="s">
        <v>201</v>
      </c>
      <c r="CL7" s="247" t="s">
        <v>192</v>
      </c>
      <c r="CM7" s="247" t="s">
        <v>193</v>
      </c>
      <c r="CN7" s="247" t="s">
        <v>194</v>
      </c>
      <c r="CO7" s="247" t="s">
        <v>195</v>
      </c>
      <c r="CP7" s="247" t="s">
        <v>196</v>
      </c>
      <c r="CQ7" s="247" t="s">
        <v>202</v>
      </c>
      <c r="CR7" s="247" t="s">
        <v>203</v>
      </c>
      <c r="CS7" s="247" t="s">
        <v>204</v>
      </c>
      <c r="CT7" s="247" t="s">
        <v>205</v>
      </c>
      <c r="CU7" s="247" t="s">
        <v>197</v>
      </c>
      <c r="CV7" s="247" t="s">
        <v>198</v>
      </c>
      <c r="CW7" s="247" t="s">
        <v>206</v>
      </c>
      <c r="CX7" s="247" t="s">
        <v>120</v>
      </c>
      <c r="CY7" s="250" t="s">
        <v>208</v>
      </c>
      <c r="CZ7" s="250" t="s">
        <v>209</v>
      </c>
      <c r="DA7" s="250" t="s">
        <v>210</v>
      </c>
      <c r="DB7" s="250" t="s">
        <v>211</v>
      </c>
      <c r="DC7" s="250" t="s">
        <v>212</v>
      </c>
      <c r="DD7" s="250" t="s">
        <v>213</v>
      </c>
      <c r="DE7" s="250" t="s">
        <v>131</v>
      </c>
    </row>
    <row r="8" spans="1:109" ht="12" customHeight="1">
      <c r="A8" s="216"/>
      <c r="B8" s="216"/>
      <c r="C8" s="221"/>
      <c r="D8" s="221"/>
      <c r="E8" s="221"/>
      <c r="F8" s="224"/>
      <c r="G8" s="224"/>
      <c r="H8" s="242"/>
      <c r="I8" s="242"/>
      <c r="J8" s="242"/>
      <c r="K8" s="242"/>
      <c r="L8" s="242"/>
      <c r="M8" s="242"/>
      <c r="N8" s="242"/>
      <c r="O8" s="242"/>
      <c r="P8" s="242"/>
      <c r="Q8" s="242"/>
      <c r="R8" s="242"/>
      <c r="S8" s="242"/>
      <c r="T8" s="242"/>
      <c r="U8" s="242"/>
      <c r="V8" s="242"/>
      <c r="W8" s="242"/>
      <c r="X8" s="242"/>
      <c r="Y8" s="242"/>
      <c r="Z8" s="242"/>
      <c r="AA8" s="242"/>
      <c r="AB8" s="242"/>
      <c r="AC8" s="242"/>
      <c r="AD8" s="242"/>
      <c r="AE8" s="242"/>
      <c r="AF8" s="242"/>
      <c r="AG8" s="242"/>
      <c r="AH8" s="242"/>
      <c r="AI8" s="242"/>
      <c r="AJ8" s="242"/>
      <c r="AK8" s="242"/>
      <c r="AL8" s="242"/>
      <c r="AM8" s="242"/>
      <c r="AN8" s="242"/>
      <c r="AO8" s="242"/>
      <c r="AP8" s="242"/>
      <c r="AQ8" s="242"/>
      <c r="AR8" s="242"/>
      <c r="AS8" s="242"/>
      <c r="AT8" s="242"/>
      <c r="AU8" s="242"/>
      <c r="AV8" s="242"/>
      <c r="AW8" s="242"/>
      <c r="AX8" s="242"/>
      <c r="AY8" s="249"/>
      <c r="AZ8" s="242"/>
      <c r="BA8" s="242"/>
      <c r="BB8" s="242"/>
      <c r="BC8" s="242"/>
      <c r="BD8" s="242"/>
      <c r="BE8" s="242"/>
      <c r="BF8" s="242"/>
      <c r="BG8" s="242"/>
      <c r="BH8" s="242"/>
      <c r="BI8" s="242"/>
      <c r="BJ8" s="242"/>
      <c r="BK8" s="242"/>
      <c r="BL8" s="242"/>
      <c r="BM8" s="251"/>
      <c r="BN8" s="250"/>
      <c r="BO8" s="250"/>
      <c r="BP8" s="250"/>
      <c r="BQ8" s="250"/>
      <c r="BR8" s="250"/>
      <c r="BS8" s="250"/>
      <c r="BT8" s="250"/>
      <c r="BU8" s="250"/>
      <c r="BV8" s="250"/>
      <c r="BW8" s="250"/>
      <c r="BX8" s="250"/>
      <c r="BY8" s="250"/>
      <c r="BZ8" s="250"/>
      <c r="CA8" s="250"/>
      <c r="CB8" s="250"/>
      <c r="CC8" s="250"/>
      <c r="CD8" s="250"/>
      <c r="CE8" s="250"/>
      <c r="CF8" s="250"/>
      <c r="CG8" s="250"/>
      <c r="CH8" s="250"/>
      <c r="CI8" s="248"/>
      <c r="CJ8" s="248"/>
      <c r="CK8" s="248"/>
      <c r="CL8" s="248"/>
      <c r="CM8" s="248"/>
      <c r="CN8" s="248"/>
      <c r="CO8" s="248"/>
      <c r="CP8" s="248"/>
      <c r="CQ8" s="248"/>
      <c r="CR8" s="248"/>
      <c r="CS8" s="248"/>
      <c r="CT8" s="248"/>
      <c r="CU8" s="248"/>
      <c r="CV8" s="248"/>
      <c r="CW8" s="248"/>
      <c r="CX8" s="248"/>
      <c r="CY8" s="250"/>
      <c r="CZ8" s="250"/>
      <c r="DA8" s="250"/>
      <c r="DB8" s="250"/>
      <c r="DC8" s="250"/>
      <c r="DD8" s="250"/>
      <c r="DE8" s="250"/>
    </row>
    <row r="9" spans="1:109" ht="18.75" customHeight="1">
      <c r="A9" s="83" t="s">
        <v>12</v>
      </c>
      <c r="B9" s="83" t="s">
        <v>12</v>
      </c>
      <c r="C9" s="83" t="s">
        <v>12</v>
      </c>
      <c r="D9" s="113" t="s">
        <v>222</v>
      </c>
      <c r="E9" s="114" t="s">
        <v>222</v>
      </c>
      <c r="F9" s="113" t="s">
        <v>222</v>
      </c>
      <c r="G9" s="86">
        <v>1</v>
      </c>
      <c r="H9" s="85">
        <f>G9+1</f>
        <v>2</v>
      </c>
      <c r="I9" s="86">
        <v>3</v>
      </c>
      <c r="J9" s="86">
        <v>4</v>
      </c>
      <c r="K9" s="85">
        <f>J9+1</f>
        <v>5</v>
      </c>
      <c r="L9" s="86">
        <v>6</v>
      </c>
      <c r="M9" s="86">
        <v>7</v>
      </c>
      <c r="N9" s="85">
        <v>8</v>
      </c>
      <c r="O9" s="86">
        <v>9</v>
      </c>
      <c r="P9" s="86">
        <v>10</v>
      </c>
      <c r="Q9" s="85">
        <v>11</v>
      </c>
      <c r="R9" s="85">
        <v>12</v>
      </c>
      <c r="S9" s="85">
        <v>13</v>
      </c>
      <c r="T9" s="85">
        <v>14</v>
      </c>
      <c r="U9" s="85">
        <v>15</v>
      </c>
      <c r="V9" s="85">
        <v>16</v>
      </c>
      <c r="W9" s="85">
        <v>17</v>
      </c>
      <c r="X9" s="85">
        <v>18</v>
      </c>
      <c r="Y9" s="85">
        <v>19</v>
      </c>
      <c r="Z9" s="85">
        <v>20</v>
      </c>
      <c r="AA9" s="85">
        <v>21</v>
      </c>
      <c r="AB9" s="85">
        <v>22</v>
      </c>
      <c r="AC9" s="85">
        <v>23</v>
      </c>
      <c r="AD9" s="85">
        <v>24</v>
      </c>
      <c r="AE9" s="85">
        <v>25</v>
      </c>
      <c r="AF9" s="85">
        <v>26</v>
      </c>
      <c r="AG9" s="85">
        <v>27</v>
      </c>
      <c r="AH9" s="85">
        <v>28</v>
      </c>
      <c r="AI9" s="85">
        <v>29</v>
      </c>
      <c r="AJ9" s="85">
        <v>30</v>
      </c>
      <c r="AK9" s="85">
        <v>31</v>
      </c>
      <c r="AL9" s="85">
        <v>32</v>
      </c>
      <c r="AM9" s="85">
        <v>33</v>
      </c>
      <c r="AN9" s="85">
        <v>34</v>
      </c>
      <c r="AO9" s="85">
        <v>35</v>
      </c>
      <c r="AP9" s="85">
        <v>36</v>
      </c>
      <c r="AQ9" s="85">
        <v>37</v>
      </c>
      <c r="AR9" s="85">
        <v>38</v>
      </c>
      <c r="AS9" s="85">
        <v>39</v>
      </c>
      <c r="AT9" s="85">
        <v>40</v>
      </c>
      <c r="AU9" s="85">
        <v>41</v>
      </c>
      <c r="AV9" s="85">
        <v>42</v>
      </c>
      <c r="AW9" s="85">
        <v>43</v>
      </c>
      <c r="AX9" s="85">
        <v>44</v>
      </c>
      <c r="AY9" s="85">
        <v>45</v>
      </c>
      <c r="AZ9" s="85">
        <v>46</v>
      </c>
      <c r="BA9" s="85">
        <v>47</v>
      </c>
      <c r="BB9" s="85">
        <v>48</v>
      </c>
      <c r="BC9" s="85">
        <v>49</v>
      </c>
      <c r="BD9" s="85">
        <v>50</v>
      </c>
      <c r="BE9" s="85">
        <v>51</v>
      </c>
      <c r="BF9" s="85">
        <v>52</v>
      </c>
      <c r="BG9" s="85">
        <v>53</v>
      </c>
      <c r="BH9" s="85">
        <v>54</v>
      </c>
      <c r="BI9" s="85">
        <v>55</v>
      </c>
      <c r="BJ9" s="85">
        <v>56</v>
      </c>
      <c r="BK9" s="85">
        <v>57</v>
      </c>
      <c r="BL9" s="85">
        <v>58</v>
      </c>
      <c r="BM9" s="85">
        <v>59</v>
      </c>
      <c r="BN9" s="85">
        <v>60</v>
      </c>
      <c r="BO9" s="85">
        <v>61</v>
      </c>
      <c r="BP9" s="85">
        <v>62</v>
      </c>
      <c r="BQ9" s="85">
        <v>63</v>
      </c>
      <c r="BR9" s="85">
        <v>64</v>
      </c>
      <c r="BS9" s="85">
        <v>65</v>
      </c>
      <c r="BT9" s="85">
        <v>66</v>
      </c>
      <c r="BU9" s="85">
        <v>67</v>
      </c>
      <c r="BV9" s="85">
        <v>68</v>
      </c>
      <c r="BW9" s="85">
        <v>69</v>
      </c>
      <c r="BX9" s="85">
        <v>70</v>
      </c>
      <c r="BY9" s="85">
        <v>71</v>
      </c>
      <c r="BZ9" s="85">
        <v>72</v>
      </c>
      <c r="CA9" s="85">
        <v>73</v>
      </c>
      <c r="CB9" s="85">
        <v>74</v>
      </c>
      <c r="CC9" s="85">
        <v>75</v>
      </c>
      <c r="CD9" s="85">
        <v>76</v>
      </c>
      <c r="CE9" s="85">
        <v>77</v>
      </c>
      <c r="CF9" s="85">
        <v>78</v>
      </c>
      <c r="CG9" s="85">
        <v>79</v>
      </c>
      <c r="CH9" s="85">
        <v>80</v>
      </c>
      <c r="CI9" s="85">
        <v>81</v>
      </c>
      <c r="CJ9" s="85">
        <v>82</v>
      </c>
      <c r="CK9" s="85">
        <v>83</v>
      </c>
      <c r="CL9" s="85">
        <v>84</v>
      </c>
      <c r="CM9" s="85">
        <v>85</v>
      </c>
      <c r="CN9" s="85">
        <v>86</v>
      </c>
      <c r="CO9" s="85">
        <v>87</v>
      </c>
      <c r="CP9" s="85">
        <v>88</v>
      </c>
      <c r="CQ9" s="85">
        <v>89</v>
      </c>
      <c r="CR9" s="85">
        <v>90</v>
      </c>
      <c r="CS9" s="85">
        <v>91</v>
      </c>
      <c r="CT9" s="85">
        <v>92</v>
      </c>
      <c r="CU9" s="85">
        <v>93</v>
      </c>
      <c r="CV9" s="85">
        <v>94</v>
      </c>
      <c r="CW9" s="85">
        <v>95</v>
      </c>
      <c r="CX9" s="85">
        <v>96</v>
      </c>
      <c r="CY9" s="85">
        <v>97</v>
      </c>
      <c r="CZ9" s="85">
        <v>98</v>
      </c>
      <c r="DA9" s="85">
        <v>99</v>
      </c>
      <c r="DB9" s="85">
        <v>100</v>
      </c>
      <c r="DC9" s="85">
        <v>101</v>
      </c>
      <c r="DD9" s="85">
        <v>102</v>
      </c>
      <c r="DE9" s="85">
        <v>103</v>
      </c>
    </row>
    <row r="10" spans="1:109" s="43" customFormat="1" ht="18.75" customHeight="1">
      <c r="A10" s="157"/>
      <c r="B10" s="91"/>
      <c r="C10" s="91"/>
      <c r="D10" s="158" t="s">
        <v>225</v>
      </c>
      <c r="E10" s="159" t="s">
        <v>260</v>
      </c>
      <c r="F10" s="160"/>
      <c r="G10" s="154">
        <f>SUM(H10,Q10,AX10,CI10)</f>
        <v>20</v>
      </c>
      <c r="H10" s="155">
        <f>SUM(I10:P10)</f>
        <v>0</v>
      </c>
      <c r="I10" s="155"/>
      <c r="J10" s="155"/>
      <c r="K10" s="155"/>
      <c r="L10" s="155"/>
      <c r="M10" s="155"/>
      <c r="N10" s="155"/>
      <c r="O10" s="155"/>
      <c r="P10" s="155"/>
      <c r="Q10" s="155">
        <f>SUM(R10:AW10)</f>
        <v>20</v>
      </c>
      <c r="R10" s="155"/>
      <c r="S10" s="155"/>
      <c r="T10" s="155"/>
      <c r="U10" s="155"/>
      <c r="V10" s="155"/>
      <c r="W10" s="155"/>
      <c r="X10" s="155"/>
      <c r="Y10" s="155"/>
      <c r="Z10" s="155"/>
      <c r="AA10" s="155">
        <v>4</v>
      </c>
      <c r="AB10" s="155"/>
      <c r="AC10" s="155"/>
      <c r="AD10" s="155"/>
      <c r="AE10" s="155"/>
      <c r="AF10" s="155"/>
      <c r="AG10" s="155"/>
      <c r="AH10" s="155"/>
      <c r="AI10" s="155"/>
      <c r="AJ10" s="155"/>
      <c r="AK10" s="155"/>
      <c r="AL10" s="155"/>
      <c r="AM10" s="155"/>
      <c r="AN10" s="155"/>
      <c r="AO10" s="155"/>
      <c r="AP10" s="155">
        <v>6</v>
      </c>
      <c r="AQ10" s="155"/>
      <c r="AR10" s="155"/>
      <c r="AS10" s="155"/>
      <c r="AT10" s="155">
        <v>10</v>
      </c>
      <c r="AU10" s="155"/>
      <c r="AV10" s="155"/>
      <c r="AW10" s="155"/>
      <c r="AX10" s="155">
        <f>SUM(BC10:BI10)</f>
        <v>0</v>
      </c>
      <c r="AY10" s="155"/>
      <c r="AZ10" s="155"/>
      <c r="BA10" s="155"/>
      <c r="BB10" s="155"/>
      <c r="BC10" s="155"/>
      <c r="BD10" s="155"/>
      <c r="BE10" s="155"/>
      <c r="BF10" s="155"/>
      <c r="BG10" s="155"/>
      <c r="BH10" s="155"/>
      <c r="BI10" s="155"/>
      <c r="BJ10" s="155"/>
      <c r="BK10" s="155"/>
      <c r="BL10" s="155"/>
      <c r="BM10" s="155"/>
      <c r="BN10" s="155"/>
      <c r="BO10" s="155"/>
      <c r="BP10" s="155"/>
      <c r="BQ10" s="155"/>
      <c r="BR10" s="155"/>
      <c r="BS10" s="155"/>
      <c r="BT10" s="155"/>
      <c r="BU10" s="155"/>
      <c r="BV10" s="155"/>
      <c r="BW10" s="155"/>
      <c r="BX10" s="155"/>
      <c r="BY10" s="155"/>
      <c r="BZ10" s="155"/>
      <c r="CA10" s="155"/>
      <c r="CB10" s="155"/>
      <c r="CC10" s="155"/>
      <c r="CD10" s="155"/>
      <c r="CE10" s="155"/>
      <c r="CF10" s="155"/>
      <c r="CG10" s="155"/>
      <c r="CH10" s="155"/>
      <c r="CI10" s="155"/>
      <c r="CJ10" s="155"/>
      <c r="CK10" s="155"/>
      <c r="CL10" s="155"/>
      <c r="CM10" s="155"/>
      <c r="CN10" s="155"/>
      <c r="CO10" s="155"/>
      <c r="CP10" s="155">
        <v>0</v>
      </c>
      <c r="CQ10" s="155">
        <v>0</v>
      </c>
      <c r="CR10" s="155">
        <v>0</v>
      </c>
      <c r="CS10" s="155">
        <v>0</v>
      </c>
      <c r="CT10" s="155">
        <v>0</v>
      </c>
      <c r="CU10" s="155">
        <v>0</v>
      </c>
      <c r="CV10" s="155">
        <v>0</v>
      </c>
      <c r="CW10" s="155">
        <v>0</v>
      </c>
      <c r="CX10" s="155">
        <v>0</v>
      </c>
      <c r="CY10" s="155">
        <v>0</v>
      </c>
      <c r="CZ10" s="155">
        <v>0</v>
      </c>
      <c r="DA10" s="155">
        <v>0</v>
      </c>
      <c r="DB10" s="155">
        <v>0</v>
      </c>
      <c r="DC10" s="155">
        <v>0</v>
      </c>
      <c r="DD10" s="155">
        <v>0</v>
      </c>
      <c r="DE10" s="156">
        <v>0</v>
      </c>
    </row>
    <row r="11" spans="1:109" ht="18.75" customHeight="1">
      <c r="A11" s="140"/>
      <c r="B11" s="140"/>
      <c r="C11" s="140"/>
      <c r="D11" s="137" t="s">
        <v>253</v>
      </c>
      <c r="E11" s="159" t="s">
        <v>260</v>
      </c>
      <c r="F11" s="160"/>
      <c r="G11" s="154">
        <f>SUM(H11,Q11,AX11,CI11)</f>
        <v>20</v>
      </c>
      <c r="H11" s="155">
        <f>SUM(I11:P11)</f>
        <v>0</v>
      </c>
      <c r="I11" s="155"/>
      <c r="J11" s="155"/>
      <c r="K11" s="155"/>
      <c r="L11" s="155"/>
      <c r="M11" s="155"/>
      <c r="N11" s="155"/>
      <c r="O11" s="155"/>
      <c r="P11" s="155"/>
      <c r="Q11" s="155">
        <f>SUM(R11:AW11)</f>
        <v>20</v>
      </c>
      <c r="R11" s="155"/>
      <c r="S11" s="155"/>
      <c r="T11" s="155"/>
      <c r="U11" s="155"/>
      <c r="V11" s="155"/>
      <c r="W11" s="155"/>
      <c r="X11" s="155"/>
      <c r="Y11" s="155"/>
      <c r="Z11" s="155"/>
      <c r="AA11" s="155">
        <v>4</v>
      </c>
      <c r="AB11" s="155"/>
      <c r="AC11" s="155"/>
      <c r="AD11" s="155"/>
      <c r="AE11" s="155"/>
      <c r="AF11" s="155"/>
      <c r="AG11" s="155"/>
      <c r="AH11" s="155"/>
      <c r="AI11" s="155"/>
      <c r="AJ11" s="155"/>
      <c r="AK11" s="155"/>
      <c r="AL11" s="155"/>
      <c r="AM11" s="155"/>
      <c r="AN11" s="155"/>
      <c r="AO11" s="155"/>
      <c r="AP11" s="155">
        <v>6</v>
      </c>
      <c r="AQ11" s="155"/>
      <c r="AR11" s="155"/>
      <c r="AS11" s="155"/>
      <c r="AT11" s="155">
        <v>10</v>
      </c>
      <c r="AU11" s="155"/>
      <c r="AV11" s="155"/>
      <c r="AW11" s="155"/>
      <c r="AX11" s="155">
        <f>SUM(BC11:BI11)</f>
        <v>0</v>
      </c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  <c r="BI11" s="155"/>
      <c r="BJ11" s="155">
        <f t="shared" ref="BJ11:CJ11" si="0">SUM(BJ12:BJ29)</f>
        <v>0</v>
      </c>
      <c r="BK11" s="155">
        <f t="shared" si="0"/>
        <v>0</v>
      </c>
      <c r="BL11" s="155">
        <f t="shared" si="0"/>
        <v>0</v>
      </c>
      <c r="BM11" s="155">
        <f t="shared" si="0"/>
        <v>0</v>
      </c>
      <c r="BN11" s="155">
        <f t="shared" si="0"/>
        <v>0</v>
      </c>
      <c r="BO11" s="155">
        <f t="shared" si="0"/>
        <v>0</v>
      </c>
      <c r="BP11" s="155">
        <f t="shared" si="0"/>
        <v>0</v>
      </c>
      <c r="BQ11" s="155">
        <f t="shared" si="0"/>
        <v>0</v>
      </c>
      <c r="BR11" s="155">
        <f t="shared" si="0"/>
        <v>0</v>
      </c>
      <c r="BS11" s="155">
        <f t="shared" si="0"/>
        <v>0</v>
      </c>
      <c r="BT11" s="155">
        <f t="shared" si="0"/>
        <v>0</v>
      </c>
      <c r="BU11" s="155">
        <f t="shared" si="0"/>
        <v>0</v>
      </c>
      <c r="BV11" s="155">
        <f t="shared" si="0"/>
        <v>0</v>
      </c>
      <c r="BW11" s="155">
        <f t="shared" si="0"/>
        <v>0</v>
      </c>
      <c r="BX11" s="155">
        <f t="shared" si="0"/>
        <v>0</v>
      </c>
      <c r="BY11" s="155">
        <f t="shared" si="0"/>
        <v>0</v>
      </c>
      <c r="BZ11" s="155">
        <f t="shared" si="0"/>
        <v>0</v>
      </c>
      <c r="CA11" s="155">
        <f t="shared" si="0"/>
        <v>0</v>
      </c>
      <c r="CB11" s="155">
        <f t="shared" si="0"/>
        <v>0</v>
      </c>
      <c r="CC11" s="155">
        <f t="shared" si="0"/>
        <v>0</v>
      </c>
      <c r="CD11" s="155">
        <f t="shared" si="0"/>
        <v>0</v>
      </c>
      <c r="CE11" s="155">
        <f t="shared" si="0"/>
        <v>0</v>
      </c>
      <c r="CF11" s="155">
        <f t="shared" si="0"/>
        <v>0</v>
      </c>
      <c r="CG11" s="155">
        <f t="shared" si="0"/>
        <v>0</v>
      </c>
      <c r="CH11" s="155">
        <f t="shared" si="0"/>
        <v>0</v>
      </c>
      <c r="CI11" s="155">
        <f>SUM(CK11:CO11)</f>
        <v>0</v>
      </c>
      <c r="CJ11" s="155">
        <f t="shared" si="0"/>
        <v>0</v>
      </c>
      <c r="CK11" s="155"/>
      <c r="CL11" s="155"/>
      <c r="CM11" s="155"/>
      <c r="CN11" s="155"/>
      <c r="CO11" s="155"/>
      <c r="CP11" s="155">
        <v>0</v>
      </c>
      <c r="CQ11" s="155">
        <v>0</v>
      </c>
      <c r="CR11" s="155">
        <v>0</v>
      </c>
      <c r="CS11" s="155">
        <v>0</v>
      </c>
      <c r="CT11" s="155">
        <v>0</v>
      </c>
      <c r="CU11" s="155">
        <v>0</v>
      </c>
      <c r="CV11" s="155">
        <v>0</v>
      </c>
      <c r="CW11" s="155">
        <v>0</v>
      </c>
      <c r="CX11" s="155">
        <v>0</v>
      </c>
      <c r="CY11" s="155">
        <v>0</v>
      </c>
      <c r="CZ11" s="155">
        <v>0</v>
      </c>
      <c r="DA11" s="155">
        <v>0</v>
      </c>
      <c r="DB11" s="155">
        <v>0</v>
      </c>
      <c r="DC11" s="155">
        <v>0</v>
      </c>
      <c r="DD11" s="155">
        <v>0</v>
      </c>
      <c r="DE11" s="156">
        <v>0</v>
      </c>
    </row>
    <row r="12" spans="1:109" ht="18.75" customHeight="1">
      <c r="A12" s="136" t="s">
        <v>254</v>
      </c>
      <c r="B12" s="136"/>
      <c r="C12" s="136"/>
      <c r="D12" s="180" t="s">
        <v>257</v>
      </c>
      <c r="E12" s="159" t="s">
        <v>260</v>
      </c>
      <c r="F12" s="160"/>
      <c r="G12" s="154">
        <f t="shared" ref="G12:G29" si="1">SUM(H12,Q12,AX12,CI12)</f>
        <v>20</v>
      </c>
      <c r="H12" s="155">
        <f t="shared" ref="H12:H29" si="2">SUM(I12:P12)</f>
        <v>0</v>
      </c>
      <c r="I12" s="155"/>
      <c r="J12" s="155"/>
      <c r="K12" s="155"/>
      <c r="L12" s="155"/>
      <c r="M12" s="155"/>
      <c r="N12" s="155"/>
      <c r="O12" s="155"/>
      <c r="P12" s="155"/>
      <c r="Q12" s="155">
        <f>SUM(R12:AW12)</f>
        <v>20</v>
      </c>
      <c r="R12" s="155"/>
      <c r="S12" s="155"/>
      <c r="T12" s="155"/>
      <c r="U12" s="155"/>
      <c r="V12" s="155"/>
      <c r="W12" s="155"/>
      <c r="X12" s="155"/>
      <c r="Y12" s="155"/>
      <c r="Z12" s="155"/>
      <c r="AA12" s="155">
        <v>4</v>
      </c>
      <c r="AB12" s="155"/>
      <c r="AC12" s="155"/>
      <c r="AD12" s="155"/>
      <c r="AE12" s="155"/>
      <c r="AF12" s="155"/>
      <c r="AG12" s="155"/>
      <c r="AH12" s="155"/>
      <c r="AI12" s="155"/>
      <c r="AJ12" s="155"/>
      <c r="AK12" s="155"/>
      <c r="AL12" s="155"/>
      <c r="AM12" s="155"/>
      <c r="AN12" s="155"/>
      <c r="AO12" s="155"/>
      <c r="AP12" s="155">
        <v>6</v>
      </c>
      <c r="AQ12" s="155"/>
      <c r="AR12" s="155"/>
      <c r="AS12" s="155"/>
      <c r="AT12" s="155">
        <v>10</v>
      </c>
      <c r="AU12" s="155"/>
      <c r="AV12" s="155"/>
      <c r="AW12" s="155"/>
      <c r="AX12" s="155">
        <f>SUM(BC12:BI12)</f>
        <v>0</v>
      </c>
      <c r="AY12" s="155"/>
      <c r="AZ12" s="155"/>
      <c r="BA12" s="155"/>
      <c r="BB12" s="155"/>
      <c r="BC12" s="155"/>
      <c r="BD12" s="155"/>
      <c r="BE12" s="155"/>
      <c r="BF12" s="155"/>
      <c r="BG12" s="155"/>
      <c r="BH12" s="155"/>
      <c r="BI12" s="155"/>
      <c r="BJ12" s="155"/>
      <c r="BK12" s="155"/>
      <c r="BL12" s="155"/>
      <c r="BM12" s="155"/>
      <c r="BN12" s="155"/>
      <c r="BO12" s="155"/>
      <c r="BP12" s="155"/>
      <c r="BQ12" s="155"/>
      <c r="BR12" s="155"/>
      <c r="BS12" s="155"/>
      <c r="BT12" s="155"/>
      <c r="BU12" s="155"/>
      <c r="BV12" s="155"/>
      <c r="BW12" s="155"/>
      <c r="BX12" s="155"/>
      <c r="BY12" s="155"/>
      <c r="BZ12" s="155"/>
      <c r="CA12" s="155"/>
      <c r="CB12" s="155"/>
      <c r="CC12" s="155"/>
      <c r="CD12" s="155"/>
      <c r="CE12" s="155"/>
      <c r="CF12" s="155"/>
      <c r="CG12" s="155"/>
      <c r="CH12" s="155"/>
      <c r="CI12" s="155"/>
      <c r="CJ12" s="155"/>
      <c r="CK12" s="155"/>
      <c r="CL12" s="179"/>
      <c r="CM12" s="179"/>
      <c r="CN12" s="179"/>
      <c r="CO12" s="179"/>
      <c r="CP12" s="155">
        <v>0</v>
      </c>
      <c r="CQ12" s="155">
        <v>0</v>
      </c>
      <c r="CR12" s="155">
        <v>0</v>
      </c>
      <c r="CS12" s="155">
        <v>0</v>
      </c>
      <c r="CT12" s="155">
        <v>0</v>
      </c>
      <c r="CU12" s="155">
        <v>0</v>
      </c>
      <c r="CV12" s="155">
        <v>0</v>
      </c>
      <c r="CW12" s="155">
        <v>0</v>
      </c>
      <c r="CX12" s="155">
        <v>0</v>
      </c>
      <c r="CY12" s="155">
        <v>0</v>
      </c>
      <c r="CZ12" s="155">
        <v>0</v>
      </c>
      <c r="DA12" s="155">
        <v>0</v>
      </c>
      <c r="DB12" s="155">
        <v>0</v>
      </c>
      <c r="DC12" s="155">
        <v>0</v>
      </c>
      <c r="DD12" s="155">
        <v>0</v>
      </c>
      <c r="DE12" s="156">
        <v>0</v>
      </c>
    </row>
    <row r="13" spans="1:109" ht="18.75" customHeight="1">
      <c r="A13" s="136"/>
      <c r="B13" s="136" t="s">
        <v>255</v>
      </c>
      <c r="C13" s="136"/>
      <c r="D13" s="180" t="s">
        <v>258</v>
      </c>
      <c r="E13" s="159" t="s">
        <v>260</v>
      </c>
      <c r="F13" s="160"/>
      <c r="G13" s="154">
        <f t="shared" si="1"/>
        <v>20</v>
      </c>
      <c r="H13" s="155">
        <f t="shared" si="2"/>
        <v>0</v>
      </c>
      <c r="I13" s="155"/>
      <c r="J13" s="155"/>
      <c r="K13" s="155"/>
      <c r="L13" s="155"/>
      <c r="M13" s="155"/>
      <c r="N13" s="155"/>
      <c r="O13" s="155"/>
      <c r="P13" s="155"/>
      <c r="Q13" s="155">
        <f>SUM(R13:AW13)</f>
        <v>20</v>
      </c>
      <c r="R13" s="155"/>
      <c r="S13" s="155"/>
      <c r="T13" s="155"/>
      <c r="U13" s="155"/>
      <c r="V13" s="155"/>
      <c r="W13" s="155"/>
      <c r="X13" s="155"/>
      <c r="Y13" s="155"/>
      <c r="Z13" s="155"/>
      <c r="AA13" s="155">
        <v>4</v>
      </c>
      <c r="AB13" s="155"/>
      <c r="AC13" s="155"/>
      <c r="AD13" s="155"/>
      <c r="AE13" s="155"/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  <c r="AP13" s="155">
        <v>6</v>
      </c>
      <c r="AQ13" s="155"/>
      <c r="AR13" s="155"/>
      <c r="AS13" s="155"/>
      <c r="AT13" s="155">
        <v>10</v>
      </c>
      <c r="AU13" s="155"/>
      <c r="AV13" s="155"/>
      <c r="AW13" s="155"/>
      <c r="AX13" s="155">
        <f>SUM(BC13:BI13)</f>
        <v>0</v>
      </c>
      <c r="AY13" s="155"/>
      <c r="AZ13" s="155"/>
      <c r="BA13" s="155"/>
      <c r="BB13" s="155"/>
      <c r="BC13" s="155"/>
      <c r="BD13" s="155"/>
      <c r="BE13" s="155"/>
      <c r="BF13" s="155"/>
      <c r="BG13" s="155"/>
      <c r="BH13" s="155"/>
      <c r="BI13" s="155"/>
      <c r="BJ13" s="155"/>
      <c r="BK13" s="155"/>
      <c r="BL13" s="155"/>
      <c r="BM13" s="155"/>
      <c r="BN13" s="155"/>
      <c r="BO13" s="155"/>
      <c r="BP13" s="155"/>
      <c r="BQ13" s="155"/>
      <c r="BR13" s="155"/>
      <c r="BS13" s="155"/>
      <c r="BT13" s="155"/>
      <c r="BU13" s="155"/>
      <c r="BV13" s="155"/>
      <c r="BW13" s="155"/>
      <c r="BX13" s="155"/>
      <c r="BY13" s="155"/>
      <c r="BZ13" s="155"/>
      <c r="CA13" s="155"/>
      <c r="CB13" s="155"/>
      <c r="CC13" s="155"/>
      <c r="CD13" s="155"/>
      <c r="CE13" s="155"/>
      <c r="CF13" s="155"/>
      <c r="CG13" s="155"/>
      <c r="CH13" s="155"/>
      <c r="CI13" s="155"/>
      <c r="CJ13" s="155"/>
      <c r="CK13" s="155"/>
      <c r="CL13" s="179"/>
      <c r="CM13" s="179"/>
      <c r="CN13" s="179"/>
      <c r="CO13" s="179"/>
      <c r="CP13" s="155">
        <v>0</v>
      </c>
      <c r="CQ13" s="155">
        <v>0</v>
      </c>
      <c r="CR13" s="155">
        <v>0</v>
      </c>
      <c r="CS13" s="155">
        <v>0</v>
      </c>
      <c r="CT13" s="155">
        <v>0</v>
      </c>
      <c r="CU13" s="155">
        <v>0</v>
      </c>
      <c r="CV13" s="155">
        <v>0</v>
      </c>
      <c r="CW13" s="155">
        <v>0</v>
      </c>
      <c r="CX13" s="155">
        <v>0</v>
      </c>
      <c r="CY13" s="155">
        <v>0</v>
      </c>
      <c r="CZ13" s="155">
        <v>0</v>
      </c>
      <c r="DA13" s="155">
        <v>0</v>
      </c>
      <c r="DB13" s="155">
        <v>0</v>
      </c>
      <c r="DC13" s="155">
        <v>0</v>
      </c>
      <c r="DD13" s="155">
        <v>0</v>
      </c>
      <c r="DE13" s="156">
        <v>0</v>
      </c>
    </row>
    <row r="14" spans="1:109" ht="18.75" customHeight="1">
      <c r="A14" s="136" t="s">
        <v>254</v>
      </c>
      <c r="B14" s="136" t="s">
        <v>255</v>
      </c>
      <c r="C14" s="136" t="s">
        <v>256</v>
      </c>
      <c r="D14" s="180" t="s">
        <v>259</v>
      </c>
      <c r="E14" s="159" t="s">
        <v>260</v>
      </c>
      <c r="F14" s="160"/>
      <c r="G14" s="154">
        <f t="shared" si="1"/>
        <v>20</v>
      </c>
      <c r="H14" s="155">
        <f t="shared" si="2"/>
        <v>0</v>
      </c>
      <c r="I14" s="155"/>
      <c r="J14" s="155"/>
      <c r="K14" s="155"/>
      <c r="L14" s="155"/>
      <c r="M14" s="155"/>
      <c r="N14" s="155"/>
      <c r="O14" s="155"/>
      <c r="P14" s="155"/>
      <c r="Q14" s="155">
        <f>SUM(R14:AW14)</f>
        <v>20</v>
      </c>
      <c r="R14" s="155"/>
      <c r="S14" s="155"/>
      <c r="T14" s="155"/>
      <c r="U14" s="155"/>
      <c r="V14" s="155"/>
      <c r="W14" s="155"/>
      <c r="X14" s="155"/>
      <c r="Y14" s="155"/>
      <c r="Z14" s="155"/>
      <c r="AA14" s="155">
        <v>4</v>
      </c>
      <c r="AB14" s="155"/>
      <c r="AC14" s="155"/>
      <c r="AD14" s="155"/>
      <c r="AE14" s="155"/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55">
        <v>6</v>
      </c>
      <c r="AQ14" s="155"/>
      <c r="AR14" s="155"/>
      <c r="AS14" s="155"/>
      <c r="AT14" s="155">
        <v>10</v>
      </c>
      <c r="AU14" s="155"/>
      <c r="AV14" s="155"/>
      <c r="AW14" s="155"/>
      <c r="AX14" s="155">
        <f>SUM(BC14:BI14)</f>
        <v>0</v>
      </c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  <c r="BI14" s="155"/>
      <c r="BJ14" s="155"/>
      <c r="BK14" s="155"/>
      <c r="BL14" s="155"/>
      <c r="BM14" s="155"/>
      <c r="BN14" s="155"/>
      <c r="BO14" s="155"/>
      <c r="BP14" s="155"/>
      <c r="BQ14" s="155"/>
      <c r="BR14" s="155"/>
      <c r="BS14" s="155"/>
      <c r="BT14" s="155"/>
      <c r="BU14" s="155"/>
      <c r="BV14" s="155"/>
      <c r="BW14" s="155"/>
      <c r="BX14" s="155"/>
      <c r="BY14" s="155"/>
      <c r="BZ14" s="155"/>
      <c r="CA14" s="155"/>
      <c r="CB14" s="155"/>
      <c r="CC14" s="155"/>
      <c r="CD14" s="155"/>
      <c r="CE14" s="155"/>
      <c r="CF14" s="155"/>
      <c r="CG14" s="155"/>
      <c r="CH14" s="155"/>
      <c r="CI14" s="155"/>
      <c r="CJ14" s="155"/>
      <c r="CK14" s="155"/>
      <c r="CL14" s="179"/>
      <c r="CM14" s="179"/>
      <c r="CN14" s="179"/>
      <c r="CO14" s="179"/>
      <c r="CP14" s="155">
        <v>0</v>
      </c>
      <c r="CQ14" s="155">
        <v>0</v>
      </c>
      <c r="CR14" s="155">
        <v>0</v>
      </c>
      <c r="CS14" s="155">
        <v>0</v>
      </c>
      <c r="CT14" s="155">
        <v>0</v>
      </c>
      <c r="CU14" s="155">
        <v>0</v>
      </c>
      <c r="CV14" s="155">
        <v>0</v>
      </c>
      <c r="CW14" s="155">
        <v>0</v>
      </c>
      <c r="CX14" s="155">
        <v>0</v>
      </c>
      <c r="CY14" s="155">
        <v>0</v>
      </c>
      <c r="CZ14" s="155">
        <v>0</v>
      </c>
      <c r="DA14" s="155">
        <v>0</v>
      </c>
      <c r="DB14" s="155">
        <v>0</v>
      </c>
      <c r="DC14" s="155">
        <v>0</v>
      </c>
      <c r="DD14" s="155">
        <v>0</v>
      </c>
      <c r="DE14" s="156">
        <v>0</v>
      </c>
    </row>
    <row r="15" spans="1:109" ht="18.75" customHeight="1">
      <c r="A15" s="127"/>
      <c r="B15" s="160"/>
      <c r="C15" s="160"/>
      <c r="D15" s="159"/>
      <c r="E15" s="159"/>
      <c r="F15" s="160"/>
      <c r="G15" s="154">
        <f t="shared" si="1"/>
        <v>0</v>
      </c>
      <c r="H15" s="155">
        <f t="shared" si="2"/>
        <v>0</v>
      </c>
      <c r="I15" s="155"/>
      <c r="J15" s="155"/>
      <c r="K15" s="155"/>
      <c r="L15" s="155"/>
      <c r="M15" s="155"/>
      <c r="N15" s="155"/>
      <c r="O15" s="155"/>
      <c r="P15" s="155"/>
      <c r="Q15" s="155">
        <f t="shared" ref="Q15:Q29" si="3">SUM(R15:AW15)</f>
        <v>0</v>
      </c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55"/>
      <c r="AC15" s="155"/>
      <c r="AD15" s="155"/>
      <c r="AE15" s="155"/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>
        <f t="shared" ref="AX15:AX29" si="4">SUM(CO15)</f>
        <v>0</v>
      </c>
      <c r="AY15" s="155"/>
      <c r="AZ15" s="155"/>
      <c r="BA15" s="155"/>
      <c r="BB15" s="155"/>
      <c r="BC15" s="155"/>
      <c r="BD15" s="155"/>
      <c r="BE15" s="155"/>
      <c r="BF15" s="155"/>
      <c r="BG15" s="155"/>
      <c r="BH15" s="155"/>
      <c r="BI15" s="155"/>
      <c r="BJ15" s="155"/>
      <c r="BK15" s="155"/>
      <c r="BL15" s="155"/>
      <c r="BM15" s="155"/>
      <c r="BN15" s="155"/>
      <c r="BO15" s="155"/>
      <c r="BP15" s="155"/>
      <c r="BQ15" s="155"/>
      <c r="BR15" s="155"/>
      <c r="BS15" s="155"/>
      <c r="BT15" s="155"/>
      <c r="BU15" s="155"/>
      <c r="BV15" s="155"/>
      <c r="BW15" s="155"/>
      <c r="BX15" s="155"/>
      <c r="BY15" s="155"/>
      <c r="BZ15" s="155"/>
      <c r="CA15" s="155"/>
      <c r="CB15" s="155"/>
      <c r="CC15" s="155"/>
      <c r="CD15" s="155"/>
      <c r="CE15" s="155"/>
      <c r="CF15" s="155"/>
      <c r="CG15" s="155"/>
      <c r="CH15" s="155"/>
      <c r="CI15" s="155"/>
      <c r="CJ15" s="155"/>
      <c r="CK15" s="155"/>
      <c r="CL15" s="155"/>
      <c r="CM15" s="155"/>
      <c r="CN15" s="155"/>
      <c r="CO15" s="155"/>
      <c r="CP15" s="155">
        <v>0</v>
      </c>
      <c r="CQ15" s="155">
        <v>0</v>
      </c>
      <c r="CR15" s="155">
        <v>0</v>
      </c>
      <c r="CS15" s="155">
        <v>0</v>
      </c>
      <c r="CT15" s="155">
        <v>0</v>
      </c>
      <c r="CU15" s="155">
        <v>0</v>
      </c>
      <c r="CV15" s="155">
        <v>0</v>
      </c>
      <c r="CW15" s="155">
        <v>0</v>
      </c>
      <c r="CX15" s="155">
        <v>0</v>
      </c>
      <c r="CY15" s="155">
        <v>0</v>
      </c>
      <c r="CZ15" s="155">
        <v>0</v>
      </c>
      <c r="DA15" s="155">
        <v>0</v>
      </c>
      <c r="DB15" s="155">
        <v>0</v>
      </c>
      <c r="DC15" s="155">
        <v>0</v>
      </c>
      <c r="DD15" s="155">
        <v>0</v>
      </c>
      <c r="DE15" s="156">
        <v>0</v>
      </c>
    </row>
    <row r="16" spans="1:109" ht="18.75" customHeight="1">
      <c r="A16" s="127"/>
      <c r="B16" s="160"/>
      <c r="C16" s="160"/>
      <c r="D16" s="159"/>
      <c r="E16" s="159"/>
      <c r="F16" s="160"/>
      <c r="G16" s="154">
        <f t="shared" si="1"/>
        <v>0</v>
      </c>
      <c r="H16" s="155">
        <f t="shared" si="2"/>
        <v>0</v>
      </c>
      <c r="I16" s="155"/>
      <c r="J16" s="155"/>
      <c r="K16" s="155"/>
      <c r="L16" s="155"/>
      <c r="M16" s="155"/>
      <c r="N16" s="155"/>
      <c r="O16" s="155"/>
      <c r="P16" s="155"/>
      <c r="Q16" s="155">
        <f t="shared" si="3"/>
        <v>0</v>
      </c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>
        <f t="shared" si="4"/>
        <v>0</v>
      </c>
      <c r="AY16" s="155"/>
      <c r="AZ16" s="155"/>
      <c r="BA16" s="155"/>
      <c r="BB16" s="155"/>
      <c r="BC16" s="155"/>
      <c r="BD16" s="155"/>
      <c r="BE16" s="155"/>
      <c r="BF16" s="155"/>
      <c r="BG16" s="155"/>
      <c r="BH16" s="155"/>
      <c r="BI16" s="155"/>
      <c r="BJ16" s="155"/>
      <c r="BK16" s="155"/>
      <c r="BL16" s="155"/>
      <c r="BM16" s="155"/>
      <c r="BN16" s="155"/>
      <c r="BO16" s="155"/>
      <c r="BP16" s="155"/>
      <c r="BQ16" s="155"/>
      <c r="BR16" s="155"/>
      <c r="BS16" s="155"/>
      <c r="BT16" s="155"/>
      <c r="BU16" s="155"/>
      <c r="BV16" s="155"/>
      <c r="BW16" s="155"/>
      <c r="BX16" s="155"/>
      <c r="BY16" s="155"/>
      <c r="BZ16" s="155"/>
      <c r="CA16" s="155"/>
      <c r="CB16" s="155"/>
      <c r="CC16" s="155"/>
      <c r="CD16" s="155"/>
      <c r="CE16" s="155"/>
      <c r="CF16" s="155"/>
      <c r="CG16" s="155"/>
      <c r="CH16" s="155"/>
      <c r="CI16" s="155"/>
      <c r="CJ16" s="155"/>
      <c r="CK16" s="155"/>
      <c r="CL16" s="155"/>
      <c r="CM16" s="155"/>
      <c r="CN16" s="155"/>
      <c r="CO16" s="155"/>
      <c r="CP16" s="155">
        <v>0</v>
      </c>
      <c r="CQ16" s="155">
        <v>0</v>
      </c>
      <c r="CR16" s="155">
        <v>0</v>
      </c>
      <c r="CS16" s="155">
        <v>0</v>
      </c>
      <c r="CT16" s="155">
        <v>0</v>
      </c>
      <c r="CU16" s="155">
        <v>0</v>
      </c>
      <c r="CV16" s="155">
        <v>0</v>
      </c>
      <c r="CW16" s="155">
        <v>0</v>
      </c>
      <c r="CX16" s="155">
        <v>0</v>
      </c>
      <c r="CY16" s="155">
        <v>0</v>
      </c>
      <c r="CZ16" s="155">
        <v>0</v>
      </c>
      <c r="DA16" s="155">
        <v>0</v>
      </c>
      <c r="DB16" s="155">
        <v>0</v>
      </c>
      <c r="DC16" s="155">
        <v>0</v>
      </c>
      <c r="DD16" s="155">
        <v>0</v>
      </c>
      <c r="DE16" s="156">
        <v>0</v>
      </c>
    </row>
    <row r="17" spans="1:109" ht="18.75" customHeight="1">
      <c r="A17" s="127"/>
      <c r="B17" s="160"/>
      <c r="C17" s="160"/>
      <c r="D17" s="159"/>
      <c r="E17" s="159"/>
      <c r="F17" s="160"/>
      <c r="G17" s="154">
        <f t="shared" si="1"/>
        <v>0</v>
      </c>
      <c r="H17" s="155">
        <f t="shared" si="2"/>
        <v>0</v>
      </c>
      <c r="I17" s="155"/>
      <c r="J17" s="155"/>
      <c r="K17" s="155"/>
      <c r="L17" s="155"/>
      <c r="M17" s="155"/>
      <c r="N17" s="155"/>
      <c r="O17" s="155"/>
      <c r="P17" s="155"/>
      <c r="Q17" s="155">
        <f t="shared" si="3"/>
        <v>0</v>
      </c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>
        <f t="shared" si="4"/>
        <v>0</v>
      </c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  <c r="BI17" s="155"/>
      <c r="BJ17" s="155"/>
      <c r="BK17" s="155"/>
      <c r="BL17" s="155"/>
      <c r="BM17" s="155"/>
      <c r="BN17" s="155"/>
      <c r="BO17" s="155"/>
      <c r="BP17" s="155"/>
      <c r="BQ17" s="155"/>
      <c r="BR17" s="155"/>
      <c r="BS17" s="155"/>
      <c r="BT17" s="155"/>
      <c r="BU17" s="155"/>
      <c r="BV17" s="155"/>
      <c r="BW17" s="155"/>
      <c r="BX17" s="155"/>
      <c r="BY17" s="155"/>
      <c r="BZ17" s="155"/>
      <c r="CA17" s="155"/>
      <c r="CB17" s="155"/>
      <c r="CC17" s="155"/>
      <c r="CD17" s="155"/>
      <c r="CE17" s="155"/>
      <c r="CF17" s="155"/>
      <c r="CG17" s="155"/>
      <c r="CH17" s="155"/>
      <c r="CI17" s="155"/>
      <c r="CJ17" s="155"/>
      <c r="CK17" s="155"/>
      <c r="CL17" s="155"/>
      <c r="CM17" s="155"/>
      <c r="CN17" s="155"/>
      <c r="CO17" s="155"/>
      <c r="CP17" s="155">
        <v>0</v>
      </c>
      <c r="CQ17" s="155">
        <v>0</v>
      </c>
      <c r="CR17" s="155">
        <v>0</v>
      </c>
      <c r="CS17" s="155">
        <v>0</v>
      </c>
      <c r="CT17" s="155">
        <v>0</v>
      </c>
      <c r="CU17" s="155">
        <v>0</v>
      </c>
      <c r="CV17" s="155">
        <v>0</v>
      </c>
      <c r="CW17" s="155">
        <v>0</v>
      </c>
      <c r="CX17" s="155">
        <v>0</v>
      </c>
      <c r="CY17" s="155">
        <v>0</v>
      </c>
      <c r="CZ17" s="155">
        <v>0</v>
      </c>
      <c r="DA17" s="155">
        <v>0</v>
      </c>
      <c r="DB17" s="155">
        <v>0</v>
      </c>
      <c r="DC17" s="155">
        <v>0</v>
      </c>
      <c r="DD17" s="155">
        <v>0</v>
      </c>
      <c r="DE17" s="156">
        <v>0</v>
      </c>
    </row>
    <row r="18" spans="1:109" ht="18.75" customHeight="1">
      <c r="A18" s="127"/>
      <c r="B18" s="160"/>
      <c r="C18" s="160"/>
      <c r="D18" s="159"/>
      <c r="E18" s="159"/>
      <c r="F18" s="160"/>
      <c r="G18" s="154">
        <f t="shared" si="1"/>
        <v>0</v>
      </c>
      <c r="H18" s="155">
        <f t="shared" si="2"/>
        <v>0</v>
      </c>
      <c r="I18" s="155"/>
      <c r="J18" s="155"/>
      <c r="K18" s="155"/>
      <c r="L18" s="155"/>
      <c r="M18" s="155"/>
      <c r="N18" s="155"/>
      <c r="O18" s="155"/>
      <c r="P18" s="155"/>
      <c r="Q18" s="155">
        <f t="shared" si="3"/>
        <v>0</v>
      </c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>
        <f t="shared" si="4"/>
        <v>0</v>
      </c>
      <c r="AY18" s="155"/>
      <c r="AZ18" s="155"/>
      <c r="BA18" s="155"/>
      <c r="BB18" s="155"/>
      <c r="BC18" s="155"/>
      <c r="BD18" s="155"/>
      <c r="BE18" s="155"/>
      <c r="BF18" s="155"/>
      <c r="BG18" s="155"/>
      <c r="BH18" s="155"/>
      <c r="BI18" s="155"/>
      <c r="BJ18" s="155"/>
      <c r="BK18" s="155"/>
      <c r="BL18" s="155"/>
      <c r="BM18" s="155"/>
      <c r="BN18" s="155"/>
      <c r="BO18" s="155"/>
      <c r="BP18" s="155"/>
      <c r="BQ18" s="155"/>
      <c r="BR18" s="155"/>
      <c r="BS18" s="155"/>
      <c r="BT18" s="155"/>
      <c r="BU18" s="155"/>
      <c r="BV18" s="155"/>
      <c r="BW18" s="155"/>
      <c r="BX18" s="155"/>
      <c r="BY18" s="155"/>
      <c r="BZ18" s="155"/>
      <c r="CA18" s="155"/>
      <c r="CB18" s="155"/>
      <c r="CC18" s="155"/>
      <c r="CD18" s="155"/>
      <c r="CE18" s="155"/>
      <c r="CF18" s="155"/>
      <c r="CG18" s="155"/>
      <c r="CH18" s="155"/>
      <c r="CI18" s="155"/>
      <c r="CJ18" s="155"/>
      <c r="CK18" s="155"/>
      <c r="CL18" s="155"/>
      <c r="CM18" s="155"/>
      <c r="CN18" s="155"/>
      <c r="CO18" s="155"/>
      <c r="CP18" s="155">
        <v>0</v>
      </c>
      <c r="CQ18" s="155">
        <v>0</v>
      </c>
      <c r="CR18" s="155">
        <v>0</v>
      </c>
      <c r="CS18" s="155">
        <v>0</v>
      </c>
      <c r="CT18" s="155">
        <v>0</v>
      </c>
      <c r="CU18" s="155">
        <v>0</v>
      </c>
      <c r="CV18" s="155">
        <v>0</v>
      </c>
      <c r="CW18" s="155">
        <v>0</v>
      </c>
      <c r="CX18" s="155">
        <v>0</v>
      </c>
      <c r="CY18" s="155">
        <v>0</v>
      </c>
      <c r="CZ18" s="155">
        <v>0</v>
      </c>
      <c r="DA18" s="155">
        <v>0</v>
      </c>
      <c r="DB18" s="155">
        <v>0</v>
      </c>
      <c r="DC18" s="155">
        <v>0</v>
      </c>
      <c r="DD18" s="155">
        <v>0</v>
      </c>
      <c r="DE18" s="156">
        <v>0</v>
      </c>
    </row>
    <row r="19" spans="1:109" ht="18.75" customHeight="1">
      <c r="A19" s="127"/>
      <c r="B19" s="160"/>
      <c r="C19" s="160"/>
      <c r="D19" s="159"/>
      <c r="E19" s="159"/>
      <c r="F19" s="160"/>
      <c r="G19" s="154">
        <f t="shared" si="1"/>
        <v>0</v>
      </c>
      <c r="H19" s="155">
        <f t="shared" si="2"/>
        <v>0</v>
      </c>
      <c r="I19" s="155"/>
      <c r="J19" s="155"/>
      <c r="K19" s="155"/>
      <c r="L19" s="155"/>
      <c r="M19" s="155"/>
      <c r="N19" s="155"/>
      <c r="O19" s="155"/>
      <c r="P19" s="155"/>
      <c r="Q19" s="155">
        <f t="shared" si="3"/>
        <v>0</v>
      </c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155"/>
      <c r="AD19" s="155"/>
      <c r="AE19" s="155"/>
      <c r="AF19" s="155"/>
      <c r="AG19" s="155"/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>
        <f t="shared" si="4"/>
        <v>0</v>
      </c>
      <c r="AY19" s="155"/>
      <c r="AZ19" s="155"/>
      <c r="BA19" s="155"/>
      <c r="BB19" s="155"/>
      <c r="BC19" s="155"/>
      <c r="BD19" s="155"/>
      <c r="BE19" s="155"/>
      <c r="BF19" s="155"/>
      <c r="BG19" s="155"/>
      <c r="BH19" s="155"/>
      <c r="BI19" s="155"/>
      <c r="BJ19" s="155"/>
      <c r="BK19" s="155"/>
      <c r="BL19" s="155"/>
      <c r="BM19" s="155"/>
      <c r="BN19" s="155"/>
      <c r="BO19" s="155"/>
      <c r="BP19" s="155"/>
      <c r="BQ19" s="155"/>
      <c r="BR19" s="155"/>
      <c r="BS19" s="155"/>
      <c r="BT19" s="155"/>
      <c r="BU19" s="155"/>
      <c r="BV19" s="155"/>
      <c r="BW19" s="155"/>
      <c r="BX19" s="155"/>
      <c r="BY19" s="155"/>
      <c r="BZ19" s="155"/>
      <c r="CA19" s="155"/>
      <c r="CB19" s="155"/>
      <c r="CC19" s="155"/>
      <c r="CD19" s="155"/>
      <c r="CE19" s="155"/>
      <c r="CF19" s="155"/>
      <c r="CG19" s="155"/>
      <c r="CH19" s="155"/>
      <c r="CI19" s="155"/>
      <c r="CJ19" s="155"/>
      <c r="CK19" s="155"/>
      <c r="CL19" s="155"/>
      <c r="CM19" s="155"/>
      <c r="CN19" s="155"/>
      <c r="CO19" s="155"/>
      <c r="CP19" s="155">
        <v>0</v>
      </c>
      <c r="CQ19" s="155">
        <v>0</v>
      </c>
      <c r="CR19" s="155">
        <v>0</v>
      </c>
      <c r="CS19" s="155">
        <v>0</v>
      </c>
      <c r="CT19" s="155">
        <v>0</v>
      </c>
      <c r="CU19" s="155">
        <v>0</v>
      </c>
      <c r="CV19" s="155">
        <v>0</v>
      </c>
      <c r="CW19" s="155">
        <v>0</v>
      </c>
      <c r="CX19" s="155">
        <v>0</v>
      </c>
      <c r="CY19" s="155">
        <v>0</v>
      </c>
      <c r="CZ19" s="155">
        <v>0</v>
      </c>
      <c r="DA19" s="155">
        <v>0</v>
      </c>
      <c r="DB19" s="155">
        <v>0</v>
      </c>
      <c r="DC19" s="155">
        <v>0</v>
      </c>
      <c r="DD19" s="155">
        <v>0</v>
      </c>
      <c r="DE19" s="156">
        <v>0</v>
      </c>
    </row>
    <row r="20" spans="1:109" ht="18.75" customHeight="1">
      <c r="A20" s="127"/>
      <c r="B20" s="160"/>
      <c r="C20" s="160"/>
      <c r="D20" s="159"/>
      <c r="E20" s="159"/>
      <c r="F20" s="160"/>
      <c r="G20" s="154">
        <f t="shared" si="1"/>
        <v>0</v>
      </c>
      <c r="H20" s="155">
        <f t="shared" si="2"/>
        <v>0</v>
      </c>
      <c r="I20" s="155"/>
      <c r="J20" s="155"/>
      <c r="K20" s="155"/>
      <c r="L20" s="155"/>
      <c r="M20" s="155"/>
      <c r="N20" s="155"/>
      <c r="O20" s="155"/>
      <c r="P20" s="155"/>
      <c r="Q20" s="155">
        <f t="shared" si="3"/>
        <v>0</v>
      </c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>
        <f t="shared" si="4"/>
        <v>0</v>
      </c>
      <c r="AY20" s="155"/>
      <c r="AZ20" s="155"/>
      <c r="BA20" s="155"/>
      <c r="BB20" s="155"/>
      <c r="BC20" s="155"/>
      <c r="BD20" s="155"/>
      <c r="BE20" s="155"/>
      <c r="BF20" s="155"/>
      <c r="BG20" s="155"/>
      <c r="BH20" s="155"/>
      <c r="BI20" s="155"/>
      <c r="BJ20" s="155"/>
      <c r="BK20" s="155"/>
      <c r="BL20" s="155"/>
      <c r="BM20" s="155"/>
      <c r="BN20" s="155"/>
      <c r="BO20" s="155"/>
      <c r="BP20" s="155"/>
      <c r="BQ20" s="155"/>
      <c r="BR20" s="155"/>
      <c r="BS20" s="155"/>
      <c r="BT20" s="155"/>
      <c r="BU20" s="155"/>
      <c r="BV20" s="155"/>
      <c r="BW20" s="155"/>
      <c r="BX20" s="155"/>
      <c r="BY20" s="155"/>
      <c r="BZ20" s="155"/>
      <c r="CA20" s="155"/>
      <c r="CB20" s="155"/>
      <c r="CC20" s="155"/>
      <c r="CD20" s="155"/>
      <c r="CE20" s="155"/>
      <c r="CF20" s="155"/>
      <c r="CG20" s="155"/>
      <c r="CH20" s="155"/>
      <c r="CI20" s="155"/>
      <c r="CJ20" s="155"/>
      <c r="CK20" s="155"/>
      <c r="CL20" s="155"/>
      <c r="CM20" s="155"/>
      <c r="CN20" s="155"/>
      <c r="CO20" s="155"/>
      <c r="CP20" s="155">
        <v>0</v>
      </c>
      <c r="CQ20" s="155">
        <v>0</v>
      </c>
      <c r="CR20" s="155">
        <v>0</v>
      </c>
      <c r="CS20" s="155">
        <v>0</v>
      </c>
      <c r="CT20" s="155">
        <v>0</v>
      </c>
      <c r="CU20" s="155">
        <v>0</v>
      </c>
      <c r="CV20" s="155">
        <v>0</v>
      </c>
      <c r="CW20" s="155">
        <v>0</v>
      </c>
      <c r="CX20" s="155">
        <v>0</v>
      </c>
      <c r="CY20" s="155">
        <v>0</v>
      </c>
      <c r="CZ20" s="155">
        <v>0</v>
      </c>
      <c r="DA20" s="155">
        <v>0</v>
      </c>
      <c r="DB20" s="155">
        <v>0</v>
      </c>
      <c r="DC20" s="155">
        <v>0</v>
      </c>
      <c r="DD20" s="155">
        <v>0</v>
      </c>
      <c r="DE20" s="156">
        <v>0</v>
      </c>
    </row>
    <row r="21" spans="1:109" ht="18.75" customHeight="1">
      <c r="A21" s="127"/>
      <c r="B21" s="160"/>
      <c r="C21" s="160"/>
      <c r="D21" s="159"/>
      <c r="E21" s="159"/>
      <c r="F21" s="160"/>
      <c r="G21" s="154">
        <f t="shared" si="1"/>
        <v>0</v>
      </c>
      <c r="H21" s="155">
        <f t="shared" si="2"/>
        <v>0</v>
      </c>
      <c r="I21" s="155"/>
      <c r="J21" s="155"/>
      <c r="K21" s="155"/>
      <c r="L21" s="155"/>
      <c r="M21" s="155"/>
      <c r="N21" s="155"/>
      <c r="O21" s="155"/>
      <c r="P21" s="155"/>
      <c r="Q21" s="155">
        <f t="shared" si="3"/>
        <v>0</v>
      </c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  <c r="AW21" s="155"/>
      <c r="AX21" s="155">
        <f t="shared" si="4"/>
        <v>0</v>
      </c>
      <c r="AY21" s="155"/>
      <c r="AZ21" s="155"/>
      <c r="BA21" s="155"/>
      <c r="BB21" s="155"/>
      <c r="BC21" s="155"/>
      <c r="BD21" s="155"/>
      <c r="BE21" s="155"/>
      <c r="BF21" s="155"/>
      <c r="BG21" s="155"/>
      <c r="BH21" s="155"/>
      <c r="BI21" s="155"/>
      <c r="BJ21" s="155"/>
      <c r="BK21" s="155"/>
      <c r="BL21" s="155"/>
      <c r="BM21" s="155"/>
      <c r="BN21" s="155"/>
      <c r="BO21" s="155"/>
      <c r="BP21" s="155"/>
      <c r="BQ21" s="155"/>
      <c r="BR21" s="155"/>
      <c r="BS21" s="155"/>
      <c r="BT21" s="155"/>
      <c r="BU21" s="155"/>
      <c r="BV21" s="155"/>
      <c r="BW21" s="155"/>
      <c r="BX21" s="155"/>
      <c r="BY21" s="155"/>
      <c r="BZ21" s="155"/>
      <c r="CA21" s="155"/>
      <c r="CB21" s="155"/>
      <c r="CC21" s="155"/>
      <c r="CD21" s="155"/>
      <c r="CE21" s="155"/>
      <c r="CF21" s="155"/>
      <c r="CG21" s="155"/>
      <c r="CH21" s="155"/>
      <c r="CI21" s="155"/>
      <c r="CJ21" s="155"/>
      <c r="CK21" s="155"/>
      <c r="CL21" s="155"/>
      <c r="CM21" s="155"/>
      <c r="CN21" s="155"/>
      <c r="CO21" s="155"/>
      <c r="CP21" s="155">
        <v>0</v>
      </c>
      <c r="CQ21" s="155">
        <v>0</v>
      </c>
      <c r="CR21" s="155">
        <v>0</v>
      </c>
      <c r="CS21" s="155">
        <v>0</v>
      </c>
      <c r="CT21" s="155">
        <v>0</v>
      </c>
      <c r="CU21" s="155">
        <v>0</v>
      </c>
      <c r="CV21" s="155">
        <v>0</v>
      </c>
      <c r="CW21" s="155">
        <v>0</v>
      </c>
      <c r="CX21" s="155">
        <v>0</v>
      </c>
      <c r="CY21" s="155">
        <v>0</v>
      </c>
      <c r="CZ21" s="155">
        <v>0</v>
      </c>
      <c r="DA21" s="155">
        <v>0</v>
      </c>
      <c r="DB21" s="155">
        <v>0</v>
      </c>
      <c r="DC21" s="155">
        <v>0</v>
      </c>
      <c r="DD21" s="155">
        <v>0</v>
      </c>
      <c r="DE21" s="156">
        <v>0</v>
      </c>
    </row>
    <row r="22" spans="1:109" ht="18.75" customHeight="1">
      <c r="A22" s="127"/>
      <c r="B22" s="160"/>
      <c r="C22" s="160"/>
      <c r="D22" s="159"/>
      <c r="E22" s="159"/>
      <c r="F22" s="160"/>
      <c r="G22" s="154">
        <f t="shared" si="1"/>
        <v>0</v>
      </c>
      <c r="H22" s="155">
        <f t="shared" si="2"/>
        <v>0</v>
      </c>
      <c r="I22" s="155"/>
      <c r="J22" s="155"/>
      <c r="K22" s="155"/>
      <c r="L22" s="155"/>
      <c r="M22" s="155"/>
      <c r="N22" s="155"/>
      <c r="O22" s="155"/>
      <c r="P22" s="155"/>
      <c r="Q22" s="155">
        <f t="shared" si="3"/>
        <v>0</v>
      </c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  <c r="AW22" s="155"/>
      <c r="AX22" s="155">
        <f t="shared" si="4"/>
        <v>0</v>
      </c>
      <c r="AY22" s="155"/>
      <c r="AZ22" s="155"/>
      <c r="BA22" s="155"/>
      <c r="BB22" s="155"/>
      <c r="BC22" s="155"/>
      <c r="BD22" s="155"/>
      <c r="BE22" s="155"/>
      <c r="BF22" s="155"/>
      <c r="BG22" s="155"/>
      <c r="BH22" s="155"/>
      <c r="BI22" s="155"/>
      <c r="BJ22" s="155"/>
      <c r="BK22" s="155"/>
      <c r="BL22" s="155"/>
      <c r="BM22" s="155"/>
      <c r="BN22" s="155"/>
      <c r="BO22" s="155"/>
      <c r="BP22" s="155"/>
      <c r="BQ22" s="155"/>
      <c r="BR22" s="155"/>
      <c r="BS22" s="155"/>
      <c r="BT22" s="155"/>
      <c r="BU22" s="155"/>
      <c r="BV22" s="155"/>
      <c r="BW22" s="155"/>
      <c r="BX22" s="155"/>
      <c r="BY22" s="155"/>
      <c r="BZ22" s="155"/>
      <c r="CA22" s="155"/>
      <c r="CB22" s="155"/>
      <c r="CC22" s="155"/>
      <c r="CD22" s="155"/>
      <c r="CE22" s="155"/>
      <c r="CF22" s="155"/>
      <c r="CG22" s="155"/>
      <c r="CH22" s="155"/>
      <c r="CI22" s="155"/>
      <c r="CJ22" s="155"/>
      <c r="CK22" s="155"/>
      <c r="CL22" s="155"/>
      <c r="CM22" s="155"/>
      <c r="CN22" s="155"/>
      <c r="CO22" s="155"/>
      <c r="CP22" s="155">
        <v>0</v>
      </c>
      <c r="CQ22" s="155">
        <v>0</v>
      </c>
      <c r="CR22" s="155">
        <v>0</v>
      </c>
      <c r="CS22" s="155">
        <v>0</v>
      </c>
      <c r="CT22" s="155">
        <v>0</v>
      </c>
      <c r="CU22" s="155">
        <v>0</v>
      </c>
      <c r="CV22" s="155">
        <v>0</v>
      </c>
      <c r="CW22" s="155">
        <v>0</v>
      </c>
      <c r="CX22" s="155">
        <v>0</v>
      </c>
      <c r="CY22" s="155">
        <v>0</v>
      </c>
      <c r="CZ22" s="155">
        <v>0</v>
      </c>
      <c r="DA22" s="155">
        <v>0</v>
      </c>
      <c r="DB22" s="155">
        <v>0</v>
      </c>
      <c r="DC22" s="155">
        <v>0</v>
      </c>
      <c r="DD22" s="155">
        <v>0</v>
      </c>
      <c r="DE22" s="156">
        <v>0</v>
      </c>
    </row>
    <row r="23" spans="1:109" ht="18.75" customHeight="1">
      <c r="A23" s="127"/>
      <c r="B23" s="160"/>
      <c r="C23" s="160"/>
      <c r="D23" s="159"/>
      <c r="E23" s="159"/>
      <c r="F23" s="160"/>
      <c r="G23" s="154">
        <f t="shared" si="1"/>
        <v>0</v>
      </c>
      <c r="H23" s="155">
        <f t="shared" si="2"/>
        <v>0</v>
      </c>
      <c r="I23" s="155"/>
      <c r="J23" s="155"/>
      <c r="K23" s="155"/>
      <c r="L23" s="155"/>
      <c r="M23" s="155"/>
      <c r="N23" s="155"/>
      <c r="O23" s="155"/>
      <c r="P23" s="155"/>
      <c r="Q23" s="155">
        <f t="shared" si="3"/>
        <v>0</v>
      </c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  <c r="AW23" s="155"/>
      <c r="AX23" s="155">
        <f t="shared" si="4"/>
        <v>0</v>
      </c>
      <c r="AY23" s="155"/>
      <c r="AZ23" s="155"/>
      <c r="BA23" s="155"/>
      <c r="BB23" s="155"/>
      <c r="BC23" s="155"/>
      <c r="BD23" s="155"/>
      <c r="BE23" s="155"/>
      <c r="BF23" s="155"/>
      <c r="BG23" s="155"/>
      <c r="BH23" s="155"/>
      <c r="BI23" s="155"/>
      <c r="BJ23" s="155"/>
      <c r="BK23" s="155"/>
      <c r="BL23" s="155"/>
      <c r="BM23" s="155"/>
      <c r="BN23" s="155"/>
      <c r="BO23" s="155"/>
      <c r="BP23" s="155"/>
      <c r="BQ23" s="155"/>
      <c r="BR23" s="155"/>
      <c r="BS23" s="155"/>
      <c r="BT23" s="155"/>
      <c r="BU23" s="155"/>
      <c r="BV23" s="155"/>
      <c r="BW23" s="155"/>
      <c r="BX23" s="155"/>
      <c r="BY23" s="155"/>
      <c r="BZ23" s="155"/>
      <c r="CA23" s="155"/>
      <c r="CB23" s="155"/>
      <c r="CC23" s="155"/>
      <c r="CD23" s="155"/>
      <c r="CE23" s="155"/>
      <c r="CF23" s="155"/>
      <c r="CG23" s="155"/>
      <c r="CH23" s="155"/>
      <c r="CI23" s="155"/>
      <c r="CJ23" s="155"/>
      <c r="CK23" s="155"/>
      <c r="CL23" s="155"/>
      <c r="CM23" s="155"/>
      <c r="CN23" s="155"/>
      <c r="CO23" s="155"/>
      <c r="CP23" s="155">
        <v>0</v>
      </c>
      <c r="CQ23" s="155">
        <v>0</v>
      </c>
      <c r="CR23" s="155">
        <v>0</v>
      </c>
      <c r="CS23" s="155">
        <v>0</v>
      </c>
      <c r="CT23" s="155">
        <v>0</v>
      </c>
      <c r="CU23" s="155">
        <v>0</v>
      </c>
      <c r="CV23" s="155">
        <v>0</v>
      </c>
      <c r="CW23" s="155">
        <v>0</v>
      </c>
      <c r="CX23" s="155">
        <v>0</v>
      </c>
      <c r="CY23" s="155">
        <v>0</v>
      </c>
      <c r="CZ23" s="155">
        <v>0</v>
      </c>
      <c r="DA23" s="155">
        <v>0</v>
      </c>
      <c r="DB23" s="155">
        <v>0</v>
      </c>
      <c r="DC23" s="155">
        <v>0</v>
      </c>
      <c r="DD23" s="155">
        <v>0</v>
      </c>
      <c r="DE23" s="156">
        <v>0</v>
      </c>
    </row>
    <row r="24" spans="1:109" ht="18.75" customHeight="1">
      <c r="A24" s="127"/>
      <c r="B24" s="160"/>
      <c r="C24" s="160"/>
      <c r="D24" s="159"/>
      <c r="E24" s="159"/>
      <c r="F24" s="160"/>
      <c r="G24" s="154">
        <f t="shared" si="1"/>
        <v>0</v>
      </c>
      <c r="H24" s="155">
        <f t="shared" si="2"/>
        <v>0</v>
      </c>
      <c r="I24" s="155"/>
      <c r="J24" s="155"/>
      <c r="K24" s="155"/>
      <c r="L24" s="155"/>
      <c r="M24" s="155"/>
      <c r="N24" s="155"/>
      <c r="O24" s="155"/>
      <c r="P24" s="155"/>
      <c r="Q24" s="155">
        <f t="shared" si="3"/>
        <v>0</v>
      </c>
      <c r="R24" s="155"/>
      <c r="S24" s="155"/>
      <c r="T24" s="155"/>
      <c r="U24" s="155"/>
      <c r="V24" s="155"/>
      <c r="W24" s="155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  <c r="AW24" s="155"/>
      <c r="AX24" s="155">
        <f t="shared" si="4"/>
        <v>0</v>
      </c>
      <c r="AY24" s="155"/>
      <c r="AZ24" s="155"/>
      <c r="BA24" s="155"/>
      <c r="BB24" s="155"/>
      <c r="BC24" s="155"/>
      <c r="BD24" s="155"/>
      <c r="BE24" s="155"/>
      <c r="BF24" s="155"/>
      <c r="BG24" s="155"/>
      <c r="BH24" s="155"/>
      <c r="BI24" s="155"/>
      <c r="BJ24" s="155"/>
      <c r="BK24" s="155"/>
      <c r="BL24" s="155"/>
      <c r="BM24" s="155"/>
      <c r="BN24" s="155"/>
      <c r="BO24" s="155"/>
      <c r="BP24" s="155"/>
      <c r="BQ24" s="155"/>
      <c r="BR24" s="155"/>
      <c r="BS24" s="155"/>
      <c r="BT24" s="155"/>
      <c r="BU24" s="155"/>
      <c r="BV24" s="155"/>
      <c r="BW24" s="155"/>
      <c r="BX24" s="155"/>
      <c r="BY24" s="155"/>
      <c r="BZ24" s="155"/>
      <c r="CA24" s="155"/>
      <c r="CB24" s="155"/>
      <c r="CC24" s="155"/>
      <c r="CD24" s="155"/>
      <c r="CE24" s="155"/>
      <c r="CF24" s="155"/>
      <c r="CG24" s="155"/>
      <c r="CH24" s="155"/>
      <c r="CI24" s="155"/>
      <c r="CJ24" s="155"/>
      <c r="CK24" s="155"/>
      <c r="CL24" s="155"/>
      <c r="CM24" s="155"/>
      <c r="CN24" s="155"/>
      <c r="CO24" s="155"/>
      <c r="CP24" s="155">
        <v>0</v>
      </c>
      <c r="CQ24" s="155">
        <v>0</v>
      </c>
      <c r="CR24" s="155">
        <v>0</v>
      </c>
      <c r="CS24" s="155">
        <v>0</v>
      </c>
      <c r="CT24" s="155">
        <v>0</v>
      </c>
      <c r="CU24" s="155">
        <v>0</v>
      </c>
      <c r="CV24" s="155">
        <v>0</v>
      </c>
      <c r="CW24" s="155">
        <v>0</v>
      </c>
      <c r="CX24" s="155">
        <v>0</v>
      </c>
      <c r="CY24" s="155">
        <v>0</v>
      </c>
      <c r="CZ24" s="155">
        <v>0</v>
      </c>
      <c r="DA24" s="155">
        <v>0</v>
      </c>
      <c r="DB24" s="155">
        <v>0</v>
      </c>
      <c r="DC24" s="155">
        <v>0</v>
      </c>
      <c r="DD24" s="155">
        <v>0</v>
      </c>
      <c r="DE24" s="156">
        <v>0</v>
      </c>
    </row>
    <row r="25" spans="1:109" ht="18.75" customHeight="1">
      <c r="A25" s="127"/>
      <c r="B25" s="160"/>
      <c r="C25" s="160"/>
      <c r="D25" s="159"/>
      <c r="E25" s="159"/>
      <c r="F25" s="160"/>
      <c r="G25" s="154">
        <f t="shared" si="1"/>
        <v>0</v>
      </c>
      <c r="H25" s="155">
        <f t="shared" si="2"/>
        <v>0</v>
      </c>
      <c r="I25" s="155"/>
      <c r="J25" s="155"/>
      <c r="K25" s="155"/>
      <c r="L25" s="155"/>
      <c r="M25" s="155"/>
      <c r="N25" s="155"/>
      <c r="O25" s="155"/>
      <c r="P25" s="155"/>
      <c r="Q25" s="155">
        <f t="shared" si="3"/>
        <v>0</v>
      </c>
      <c r="R25" s="155"/>
      <c r="S25" s="155"/>
      <c r="T25" s="155"/>
      <c r="U25" s="155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  <c r="AW25" s="155"/>
      <c r="AX25" s="155">
        <f t="shared" si="4"/>
        <v>0</v>
      </c>
      <c r="AY25" s="155"/>
      <c r="AZ25" s="155"/>
      <c r="BA25" s="155"/>
      <c r="BB25" s="155"/>
      <c r="BC25" s="155"/>
      <c r="BD25" s="155"/>
      <c r="BE25" s="155"/>
      <c r="BF25" s="155"/>
      <c r="BG25" s="155"/>
      <c r="BH25" s="155"/>
      <c r="BI25" s="155"/>
      <c r="BJ25" s="155"/>
      <c r="BK25" s="155"/>
      <c r="BL25" s="155"/>
      <c r="BM25" s="155"/>
      <c r="BN25" s="155"/>
      <c r="BO25" s="155"/>
      <c r="BP25" s="155"/>
      <c r="BQ25" s="155"/>
      <c r="BR25" s="155"/>
      <c r="BS25" s="155"/>
      <c r="BT25" s="155"/>
      <c r="BU25" s="155"/>
      <c r="BV25" s="155"/>
      <c r="BW25" s="155"/>
      <c r="BX25" s="155"/>
      <c r="BY25" s="155"/>
      <c r="BZ25" s="155"/>
      <c r="CA25" s="155"/>
      <c r="CB25" s="155"/>
      <c r="CC25" s="155"/>
      <c r="CD25" s="155"/>
      <c r="CE25" s="155"/>
      <c r="CF25" s="155"/>
      <c r="CG25" s="155"/>
      <c r="CH25" s="155"/>
      <c r="CI25" s="155"/>
      <c r="CJ25" s="155"/>
      <c r="CK25" s="155"/>
      <c r="CL25" s="155"/>
      <c r="CM25" s="155"/>
      <c r="CN25" s="155"/>
      <c r="CO25" s="155"/>
      <c r="CP25" s="155">
        <v>0</v>
      </c>
      <c r="CQ25" s="155">
        <v>0</v>
      </c>
      <c r="CR25" s="155">
        <v>0</v>
      </c>
      <c r="CS25" s="155">
        <v>0</v>
      </c>
      <c r="CT25" s="155">
        <v>0</v>
      </c>
      <c r="CU25" s="155">
        <v>0</v>
      </c>
      <c r="CV25" s="155">
        <v>0</v>
      </c>
      <c r="CW25" s="155">
        <v>0</v>
      </c>
      <c r="CX25" s="155">
        <v>0</v>
      </c>
      <c r="CY25" s="155">
        <v>0</v>
      </c>
      <c r="CZ25" s="155">
        <v>0</v>
      </c>
      <c r="DA25" s="155">
        <v>0</v>
      </c>
      <c r="DB25" s="155">
        <v>0</v>
      </c>
      <c r="DC25" s="155">
        <v>0</v>
      </c>
      <c r="DD25" s="155">
        <v>0</v>
      </c>
      <c r="DE25" s="156">
        <v>0</v>
      </c>
    </row>
    <row r="26" spans="1:109" ht="18.75" customHeight="1">
      <c r="A26" s="127"/>
      <c r="B26" s="160"/>
      <c r="C26" s="160"/>
      <c r="D26" s="159"/>
      <c r="E26" s="159"/>
      <c r="F26" s="160"/>
      <c r="G26" s="154">
        <f t="shared" si="1"/>
        <v>0</v>
      </c>
      <c r="H26" s="155">
        <f t="shared" si="2"/>
        <v>0</v>
      </c>
      <c r="I26" s="155"/>
      <c r="J26" s="155"/>
      <c r="K26" s="155"/>
      <c r="L26" s="155"/>
      <c r="M26" s="155"/>
      <c r="N26" s="155"/>
      <c r="O26" s="155"/>
      <c r="P26" s="155"/>
      <c r="Q26" s="155">
        <f t="shared" si="3"/>
        <v>0</v>
      </c>
      <c r="R26" s="155"/>
      <c r="S26" s="155"/>
      <c r="T26" s="155"/>
      <c r="U26" s="155"/>
      <c r="V26" s="155"/>
      <c r="W26" s="155"/>
      <c r="X26" s="155"/>
      <c r="Y26" s="155"/>
      <c r="Z26" s="155"/>
      <c r="AA26" s="155"/>
      <c r="AB26" s="155"/>
      <c r="AC26" s="155"/>
      <c r="AD26" s="155"/>
      <c r="AE26" s="155"/>
      <c r="AF26" s="155"/>
      <c r="AG26" s="155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  <c r="AW26" s="155"/>
      <c r="AX26" s="155">
        <f t="shared" si="4"/>
        <v>0</v>
      </c>
      <c r="AY26" s="155"/>
      <c r="AZ26" s="155"/>
      <c r="BA26" s="155"/>
      <c r="BB26" s="155"/>
      <c r="BC26" s="155"/>
      <c r="BD26" s="155"/>
      <c r="BE26" s="155"/>
      <c r="BF26" s="155"/>
      <c r="BG26" s="155"/>
      <c r="BH26" s="155"/>
      <c r="BI26" s="155"/>
      <c r="BJ26" s="155"/>
      <c r="BK26" s="155"/>
      <c r="BL26" s="155"/>
      <c r="BM26" s="155"/>
      <c r="BN26" s="155"/>
      <c r="BO26" s="155"/>
      <c r="BP26" s="155"/>
      <c r="BQ26" s="155"/>
      <c r="BR26" s="155"/>
      <c r="BS26" s="155"/>
      <c r="BT26" s="155"/>
      <c r="BU26" s="155"/>
      <c r="BV26" s="155"/>
      <c r="BW26" s="155"/>
      <c r="BX26" s="155"/>
      <c r="BY26" s="155"/>
      <c r="BZ26" s="155"/>
      <c r="CA26" s="155"/>
      <c r="CB26" s="155"/>
      <c r="CC26" s="155"/>
      <c r="CD26" s="155"/>
      <c r="CE26" s="155"/>
      <c r="CF26" s="155"/>
      <c r="CG26" s="155"/>
      <c r="CH26" s="155"/>
      <c r="CI26" s="155"/>
      <c r="CJ26" s="155"/>
      <c r="CK26" s="155"/>
      <c r="CL26" s="155"/>
      <c r="CM26" s="155"/>
      <c r="CN26" s="155"/>
      <c r="CO26" s="155"/>
      <c r="CP26" s="155">
        <v>0</v>
      </c>
      <c r="CQ26" s="155">
        <v>0</v>
      </c>
      <c r="CR26" s="155">
        <v>0</v>
      </c>
      <c r="CS26" s="155">
        <v>0</v>
      </c>
      <c r="CT26" s="155">
        <v>0</v>
      </c>
      <c r="CU26" s="155">
        <v>0</v>
      </c>
      <c r="CV26" s="155">
        <v>0</v>
      </c>
      <c r="CW26" s="155">
        <v>0</v>
      </c>
      <c r="CX26" s="155">
        <v>0</v>
      </c>
      <c r="CY26" s="155">
        <v>0</v>
      </c>
      <c r="CZ26" s="155">
        <v>0</v>
      </c>
      <c r="DA26" s="155">
        <v>0</v>
      </c>
      <c r="DB26" s="155">
        <v>0</v>
      </c>
      <c r="DC26" s="155">
        <v>0</v>
      </c>
      <c r="DD26" s="155">
        <v>0</v>
      </c>
      <c r="DE26" s="156">
        <v>0</v>
      </c>
    </row>
    <row r="27" spans="1:109" ht="18.75" customHeight="1">
      <c r="A27" s="127"/>
      <c r="B27" s="160"/>
      <c r="C27" s="160"/>
      <c r="D27" s="159"/>
      <c r="E27" s="159"/>
      <c r="F27" s="160"/>
      <c r="G27" s="154">
        <f t="shared" si="1"/>
        <v>0</v>
      </c>
      <c r="H27" s="155">
        <f t="shared" si="2"/>
        <v>0</v>
      </c>
      <c r="I27" s="155"/>
      <c r="J27" s="155"/>
      <c r="K27" s="155"/>
      <c r="L27" s="155"/>
      <c r="M27" s="155"/>
      <c r="N27" s="155"/>
      <c r="O27" s="155"/>
      <c r="P27" s="155"/>
      <c r="Q27" s="155">
        <f t="shared" si="3"/>
        <v>0</v>
      </c>
      <c r="R27" s="155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  <c r="AF27" s="155"/>
      <c r="AG27" s="155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  <c r="AW27" s="155"/>
      <c r="AX27" s="155">
        <f t="shared" si="4"/>
        <v>0</v>
      </c>
      <c r="AY27" s="155"/>
      <c r="AZ27" s="155"/>
      <c r="BA27" s="155"/>
      <c r="BB27" s="155"/>
      <c r="BC27" s="155"/>
      <c r="BD27" s="155"/>
      <c r="BE27" s="155"/>
      <c r="BF27" s="155"/>
      <c r="BG27" s="155"/>
      <c r="BH27" s="155"/>
      <c r="BI27" s="155"/>
      <c r="BJ27" s="155"/>
      <c r="BK27" s="155"/>
      <c r="BL27" s="155"/>
      <c r="BM27" s="155"/>
      <c r="BN27" s="155"/>
      <c r="BO27" s="155"/>
      <c r="BP27" s="155"/>
      <c r="BQ27" s="155"/>
      <c r="BR27" s="155"/>
      <c r="BS27" s="155"/>
      <c r="BT27" s="155"/>
      <c r="BU27" s="155"/>
      <c r="BV27" s="155"/>
      <c r="BW27" s="155"/>
      <c r="BX27" s="155"/>
      <c r="BY27" s="155"/>
      <c r="BZ27" s="155"/>
      <c r="CA27" s="155"/>
      <c r="CB27" s="155"/>
      <c r="CC27" s="155"/>
      <c r="CD27" s="155"/>
      <c r="CE27" s="155"/>
      <c r="CF27" s="155"/>
      <c r="CG27" s="155"/>
      <c r="CH27" s="155"/>
      <c r="CI27" s="155"/>
      <c r="CJ27" s="155"/>
      <c r="CK27" s="155"/>
      <c r="CL27" s="155"/>
      <c r="CM27" s="155"/>
      <c r="CN27" s="155"/>
      <c r="CO27" s="155"/>
      <c r="CP27" s="155"/>
      <c r="CQ27" s="155"/>
      <c r="CR27" s="155"/>
      <c r="CS27" s="155"/>
      <c r="CT27" s="155"/>
      <c r="CU27" s="155"/>
      <c r="CV27" s="155"/>
      <c r="CW27" s="155"/>
      <c r="CX27" s="155"/>
      <c r="CY27" s="155"/>
      <c r="CZ27" s="155"/>
      <c r="DA27" s="155"/>
      <c r="DB27" s="155"/>
      <c r="DC27" s="155"/>
      <c r="DD27" s="155"/>
      <c r="DE27" s="156"/>
    </row>
    <row r="28" spans="1:109" ht="18.75" customHeight="1">
      <c r="A28" s="127"/>
      <c r="B28" s="160"/>
      <c r="C28" s="160"/>
      <c r="D28" s="159"/>
      <c r="E28" s="159"/>
      <c r="F28" s="160"/>
      <c r="G28" s="154">
        <f t="shared" si="1"/>
        <v>0</v>
      </c>
      <c r="H28" s="155">
        <f t="shared" si="2"/>
        <v>0</v>
      </c>
      <c r="I28" s="155"/>
      <c r="J28" s="155"/>
      <c r="K28" s="155"/>
      <c r="L28" s="155"/>
      <c r="M28" s="155"/>
      <c r="N28" s="155"/>
      <c r="O28" s="155"/>
      <c r="P28" s="155"/>
      <c r="Q28" s="155">
        <f t="shared" si="3"/>
        <v>0</v>
      </c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  <c r="AW28" s="155"/>
      <c r="AX28" s="155">
        <f t="shared" si="4"/>
        <v>0</v>
      </c>
      <c r="AY28" s="155"/>
      <c r="AZ28" s="155"/>
      <c r="BA28" s="155"/>
      <c r="BB28" s="155"/>
      <c r="BC28" s="155"/>
      <c r="BD28" s="155"/>
      <c r="BE28" s="155"/>
      <c r="BF28" s="155"/>
      <c r="BG28" s="155"/>
      <c r="BH28" s="155"/>
      <c r="BI28" s="155"/>
      <c r="BJ28" s="155"/>
      <c r="BK28" s="155"/>
      <c r="BL28" s="155"/>
      <c r="BM28" s="155"/>
      <c r="BN28" s="155"/>
      <c r="BO28" s="155"/>
      <c r="BP28" s="155"/>
      <c r="BQ28" s="155"/>
      <c r="BR28" s="155"/>
      <c r="BS28" s="155"/>
      <c r="BT28" s="155"/>
      <c r="BU28" s="155"/>
      <c r="BV28" s="155"/>
      <c r="BW28" s="155"/>
      <c r="BX28" s="155"/>
      <c r="BY28" s="155"/>
      <c r="BZ28" s="155"/>
      <c r="CA28" s="155"/>
      <c r="CB28" s="155"/>
      <c r="CC28" s="155"/>
      <c r="CD28" s="155"/>
      <c r="CE28" s="155"/>
      <c r="CF28" s="155"/>
      <c r="CG28" s="155"/>
      <c r="CH28" s="155"/>
      <c r="CI28" s="155"/>
      <c r="CJ28" s="155"/>
      <c r="CK28" s="155"/>
      <c r="CL28" s="155"/>
      <c r="CM28" s="155"/>
      <c r="CN28" s="155"/>
      <c r="CO28" s="155"/>
      <c r="CP28" s="155"/>
      <c r="CQ28" s="155"/>
      <c r="CR28" s="155"/>
      <c r="CS28" s="155"/>
      <c r="CT28" s="155"/>
      <c r="CU28" s="155"/>
      <c r="CV28" s="155"/>
      <c r="CW28" s="155"/>
      <c r="CX28" s="155"/>
      <c r="CY28" s="155"/>
      <c r="CZ28" s="155"/>
      <c r="DA28" s="155"/>
      <c r="DB28" s="155"/>
      <c r="DC28" s="155"/>
      <c r="DD28" s="155"/>
      <c r="DE28" s="156"/>
    </row>
    <row r="29" spans="1:109" ht="18.75" customHeight="1">
      <c r="A29" s="127"/>
      <c r="B29" s="160"/>
      <c r="C29" s="160"/>
      <c r="D29" s="159"/>
      <c r="E29" s="159"/>
      <c r="F29" s="160"/>
      <c r="G29" s="154">
        <f t="shared" si="1"/>
        <v>0</v>
      </c>
      <c r="H29" s="155">
        <f t="shared" si="2"/>
        <v>0</v>
      </c>
      <c r="I29" s="155"/>
      <c r="J29" s="155"/>
      <c r="K29" s="155"/>
      <c r="L29" s="155"/>
      <c r="M29" s="155"/>
      <c r="N29" s="155"/>
      <c r="O29" s="155"/>
      <c r="P29" s="155"/>
      <c r="Q29" s="155">
        <f t="shared" si="3"/>
        <v>0</v>
      </c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  <c r="AW29" s="155"/>
      <c r="AX29" s="155">
        <f t="shared" si="4"/>
        <v>0</v>
      </c>
      <c r="AY29" s="155"/>
      <c r="AZ29" s="155"/>
      <c r="BA29" s="155"/>
      <c r="BB29" s="155"/>
      <c r="BC29" s="155"/>
      <c r="BD29" s="155"/>
      <c r="BE29" s="155"/>
      <c r="BF29" s="155"/>
      <c r="BG29" s="155"/>
      <c r="BH29" s="155"/>
      <c r="BI29" s="155"/>
      <c r="BJ29" s="155"/>
      <c r="BK29" s="155"/>
      <c r="BL29" s="155"/>
      <c r="BM29" s="155"/>
      <c r="BN29" s="155"/>
      <c r="BO29" s="155"/>
      <c r="BP29" s="155"/>
      <c r="BQ29" s="155"/>
      <c r="BR29" s="155"/>
      <c r="BS29" s="155"/>
      <c r="BT29" s="155"/>
      <c r="BU29" s="155"/>
      <c r="BV29" s="155"/>
      <c r="BW29" s="155"/>
      <c r="BX29" s="155"/>
      <c r="BY29" s="155"/>
      <c r="BZ29" s="155"/>
      <c r="CA29" s="155"/>
      <c r="CB29" s="155"/>
      <c r="CC29" s="155"/>
      <c r="CD29" s="155"/>
      <c r="CE29" s="155"/>
      <c r="CF29" s="155"/>
      <c r="CG29" s="155"/>
      <c r="CH29" s="155"/>
      <c r="CI29" s="155"/>
      <c r="CJ29" s="155"/>
      <c r="CK29" s="155"/>
      <c r="CL29" s="155"/>
      <c r="CM29" s="155"/>
      <c r="CN29" s="155"/>
      <c r="CO29" s="155"/>
      <c r="CP29" s="155"/>
      <c r="CQ29" s="155"/>
      <c r="CR29" s="155"/>
      <c r="CS29" s="155"/>
      <c r="CT29" s="155"/>
      <c r="CU29" s="155"/>
      <c r="CV29" s="155"/>
      <c r="CW29" s="155"/>
      <c r="CX29" s="155"/>
      <c r="CY29" s="155"/>
      <c r="CZ29" s="155"/>
      <c r="DA29" s="155"/>
      <c r="DB29" s="155"/>
      <c r="DC29" s="155"/>
      <c r="DD29" s="155"/>
      <c r="DE29" s="156"/>
    </row>
  </sheetData>
  <sheetProtection formatCells="0" formatColumns="0" formatRows="0"/>
  <mergeCells count="121">
    <mergeCell ref="CY6:DE6"/>
    <mergeCell ref="CY7:CY8"/>
    <mergeCell ref="CZ7:CZ8"/>
    <mergeCell ref="DE7:DE8"/>
    <mergeCell ref="DA7:DA8"/>
    <mergeCell ref="DB7:DB8"/>
    <mergeCell ref="DD7:DD8"/>
    <mergeCell ref="DC7:DC8"/>
    <mergeCell ref="CR7:CR8"/>
    <mergeCell ref="CK7:CK8"/>
    <mergeCell ref="CF7:CF8"/>
    <mergeCell ref="CL7:CL8"/>
    <mergeCell ref="CM7:CM8"/>
    <mergeCell ref="CJ7:CJ8"/>
    <mergeCell ref="BX6:CH6"/>
    <mergeCell ref="CI6:CX6"/>
    <mergeCell ref="BX7:BX8"/>
    <mergeCell ref="BY7:BY8"/>
    <mergeCell ref="CA7:CA8"/>
    <mergeCell ref="CB7:CB8"/>
    <mergeCell ref="CD7:CD8"/>
    <mergeCell ref="CT7:CT8"/>
    <mergeCell ref="CQ7:CQ8"/>
    <mergeCell ref="CS7:CS8"/>
    <mergeCell ref="CO7:CO8"/>
    <mergeCell ref="CP7:CP8"/>
    <mergeCell ref="CE7:CE8"/>
    <mergeCell ref="CG7:CG8"/>
    <mergeCell ref="CH7:CH8"/>
    <mergeCell ref="CN7:CN8"/>
    <mergeCell ref="CI7:CI8"/>
    <mergeCell ref="CC7:CC8"/>
    <mergeCell ref="BK7:BK8"/>
    <mergeCell ref="BL7:BL8"/>
    <mergeCell ref="BM6:BQ6"/>
    <mergeCell ref="BM7:BM8"/>
    <mergeCell ref="BN7:BN8"/>
    <mergeCell ref="BP7:BP8"/>
    <mergeCell ref="BU7:BU8"/>
    <mergeCell ref="BZ7:BZ8"/>
    <mergeCell ref="BV7:BV8"/>
    <mergeCell ref="BI7:BI8"/>
    <mergeCell ref="BU6:BW6"/>
    <mergeCell ref="BW7:BW8"/>
    <mergeCell ref="BH7:BH8"/>
    <mergeCell ref="BR6:BT6"/>
    <mergeCell ref="BO7:BO8"/>
    <mergeCell ref="BR7:BR8"/>
    <mergeCell ref="BS7:BS8"/>
    <mergeCell ref="BT7:BT8"/>
    <mergeCell ref="BF7:BF8"/>
    <mergeCell ref="AX6:BL6"/>
    <mergeCell ref="AY7:AY8"/>
    <mergeCell ref="BQ7:BQ8"/>
    <mergeCell ref="BJ7:BJ8"/>
    <mergeCell ref="BE7:BE8"/>
    <mergeCell ref="BG7:BG8"/>
    <mergeCell ref="BC7:BC8"/>
    <mergeCell ref="BA7:BA8"/>
    <mergeCell ref="BD7:BD8"/>
    <mergeCell ref="X7:X8"/>
    <mergeCell ref="Y7:Y8"/>
    <mergeCell ref="AG7:AG8"/>
    <mergeCell ref="U7:U8"/>
    <mergeCell ref="AA7:AA8"/>
    <mergeCell ref="AB7:AB8"/>
    <mergeCell ref="AE7:AE8"/>
    <mergeCell ref="Z7:Z8"/>
    <mergeCell ref="AI7:AI8"/>
    <mergeCell ref="AV7:AV8"/>
    <mergeCell ref="AW7:AW8"/>
    <mergeCell ref="AZ7:AZ8"/>
    <mergeCell ref="AK7:AK8"/>
    <mergeCell ref="AX7:AX8"/>
    <mergeCell ref="AL7:AL8"/>
    <mergeCell ref="AT7:AT8"/>
    <mergeCell ref="AO7:AO8"/>
    <mergeCell ref="AP7:AP8"/>
    <mergeCell ref="AJ7:AJ8"/>
    <mergeCell ref="A3:DE3"/>
    <mergeCell ref="A5:DE5"/>
    <mergeCell ref="CU7:CU8"/>
    <mergeCell ref="CV7:CV8"/>
    <mergeCell ref="CW7:CW8"/>
    <mergeCell ref="CX7:CX8"/>
    <mergeCell ref="AD7:AD8"/>
    <mergeCell ref="W7:W8"/>
    <mergeCell ref="V7:V8"/>
    <mergeCell ref="AN7:AN8"/>
    <mergeCell ref="BB7:BB8"/>
    <mergeCell ref="AM7:AM8"/>
    <mergeCell ref="AU7:AU8"/>
    <mergeCell ref="AR7:AR8"/>
    <mergeCell ref="AS7:AS8"/>
    <mergeCell ref="AQ7:AQ8"/>
    <mergeCell ref="C7:C8"/>
    <mergeCell ref="E6:E8"/>
    <mergeCell ref="M7:M8"/>
    <mergeCell ref="F6:F8"/>
    <mergeCell ref="B7:B8"/>
    <mergeCell ref="A6:C6"/>
    <mergeCell ref="D6:D8"/>
    <mergeCell ref="G6:G8"/>
    <mergeCell ref="A7:A8"/>
    <mergeCell ref="I7:I8"/>
    <mergeCell ref="J7:J8"/>
    <mergeCell ref="K7:K8"/>
    <mergeCell ref="L7:L8"/>
    <mergeCell ref="H6:P6"/>
    <mergeCell ref="H7:H8"/>
    <mergeCell ref="O7:O8"/>
    <mergeCell ref="S7:S8"/>
    <mergeCell ref="T7:T8"/>
    <mergeCell ref="N7:N8"/>
    <mergeCell ref="AC7:AC8"/>
    <mergeCell ref="Q6:AW6"/>
    <mergeCell ref="P7:P8"/>
    <mergeCell ref="Q7:Q8"/>
    <mergeCell ref="R7:R8"/>
    <mergeCell ref="AH7:AH8"/>
    <mergeCell ref="AF7:AF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31" fitToHeight="100" orientation="landscape" verticalDpi="300" r:id="rId1"/>
  <headerFooter alignWithMargins="0">
    <oddFooter>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showGridLines="0" showZeros="0" tabSelected="1" workbookViewId="0">
      <selection activeCell="I16" sqref="I16"/>
    </sheetView>
  </sheetViews>
  <sheetFormatPr defaultColWidth="9.1640625" defaultRowHeight="11.25"/>
  <cols>
    <col min="1" max="1" width="46.6640625" customWidth="1"/>
    <col min="2" max="2" width="14.5" customWidth="1"/>
    <col min="3" max="3" width="12.1640625" customWidth="1"/>
    <col min="4" max="5" width="12.83203125" customWidth="1"/>
    <col min="6" max="6" width="12.5" customWidth="1"/>
    <col min="7" max="7" width="12.83203125" customWidth="1"/>
    <col min="8" max="8" width="12.5" customWidth="1"/>
    <col min="9" max="9" width="12.6640625" customWidth="1"/>
    <col min="10" max="10" width="14.5" customWidth="1"/>
  </cols>
  <sheetData>
    <row r="1" spans="1:10" ht="12.75" customHeight="1">
      <c r="I1" s="4" t="s">
        <v>223</v>
      </c>
    </row>
    <row r="2" spans="1:10" ht="34.5" customHeight="1">
      <c r="A2" s="35" t="s">
        <v>224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12.75" customHeight="1">
      <c r="I3" s="115" t="s">
        <v>43</v>
      </c>
    </row>
    <row r="4" spans="1:10" ht="21.75" customHeight="1">
      <c r="A4" s="258" t="s">
        <v>248</v>
      </c>
      <c r="B4" s="259" t="s">
        <v>225</v>
      </c>
      <c r="C4" s="260" t="s">
        <v>226</v>
      </c>
      <c r="D4" s="262" t="s">
        <v>227</v>
      </c>
      <c r="E4" s="258"/>
      <c r="F4" s="258"/>
      <c r="G4" s="252" t="s">
        <v>103</v>
      </c>
      <c r="H4" s="253"/>
      <c r="I4" s="254"/>
    </row>
    <row r="5" spans="1:10" ht="21.75" customHeight="1">
      <c r="A5" s="258"/>
      <c r="B5" s="259"/>
      <c r="C5" s="261"/>
      <c r="D5" s="262"/>
      <c r="E5" s="258"/>
      <c r="F5" s="258"/>
      <c r="G5" s="255"/>
      <c r="H5" s="256"/>
      <c r="I5" s="257"/>
    </row>
    <row r="6" spans="1:10" ht="21.75" customHeight="1">
      <c r="A6" s="258"/>
      <c r="B6" s="259"/>
      <c r="C6" s="116" t="s">
        <v>54</v>
      </c>
      <c r="D6" s="117" t="s">
        <v>44</v>
      </c>
      <c r="E6" s="116" t="s">
        <v>9</v>
      </c>
      <c r="F6" s="116" t="s">
        <v>54</v>
      </c>
      <c r="G6" s="118" t="s">
        <v>44</v>
      </c>
      <c r="H6" s="118" t="s">
        <v>9</v>
      </c>
      <c r="I6" s="118" t="s">
        <v>228</v>
      </c>
    </row>
    <row r="7" spans="1:10" ht="18.75" customHeight="1">
      <c r="A7" s="119" t="s">
        <v>12</v>
      </c>
      <c r="B7" s="112">
        <v>1</v>
      </c>
      <c r="C7" s="120">
        <v>4</v>
      </c>
      <c r="D7" s="112">
        <v>5</v>
      </c>
      <c r="E7" s="120">
        <v>6</v>
      </c>
      <c r="F7" s="112">
        <v>7</v>
      </c>
      <c r="G7" s="120">
        <v>8</v>
      </c>
      <c r="H7" s="112">
        <v>9</v>
      </c>
      <c r="I7" s="120">
        <v>10</v>
      </c>
    </row>
    <row r="8" spans="1:10" s="43" customFormat="1" ht="21.75" customHeight="1">
      <c r="A8" s="177" t="s">
        <v>251</v>
      </c>
      <c r="B8" s="162">
        <v>2.6</v>
      </c>
      <c r="C8" s="163"/>
      <c r="D8" s="181">
        <f>SUM(E8:F8)</f>
        <v>0.2</v>
      </c>
      <c r="E8" s="181">
        <v>0.2</v>
      </c>
      <c r="F8" s="181"/>
      <c r="G8" s="181">
        <v>2.4</v>
      </c>
      <c r="H8" s="181">
        <v>2.4</v>
      </c>
      <c r="I8" s="163"/>
    </row>
    <row r="9" spans="1:10" ht="21.75" customHeight="1">
      <c r="A9" s="161"/>
      <c r="B9" s="162"/>
      <c r="C9" s="163"/>
      <c r="D9" s="163"/>
      <c r="E9" s="163"/>
      <c r="F9" s="163"/>
      <c r="G9" s="163"/>
      <c r="H9" s="163"/>
      <c r="I9" s="163"/>
    </row>
    <row r="10" spans="1:10" ht="21.75" customHeight="1">
      <c r="A10" s="161"/>
      <c r="B10" s="162"/>
      <c r="C10" s="163"/>
      <c r="D10" s="163"/>
      <c r="E10" s="163"/>
      <c r="F10" s="163"/>
      <c r="G10" s="163"/>
      <c r="H10" s="163"/>
      <c r="I10" s="163"/>
    </row>
    <row r="11" spans="1:10" ht="12.75" customHeight="1">
      <c r="A11" s="1"/>
      <c r="B11" s="1"/>
      <c r="C11" s="1"/>
      <c r="D11" s="1"/>
      <c r="E11" s="1"/>
      <c r="F11" s="1"/>
    </row>
    <row r="12" spans="1:10" ht="12.75" customHeight="1">
      <c r="C12" s="1"/>
      <c r="D12" s="1"/>
      <c r="E12" s="1"/>
    </row>
    <row r="13" spans="1:10" ht="12.75" customHeight="1">
      <c r="C13" s="1"/>
      <c r="D13" s="1"/>
      <c r="E13" s="1"/>
    </row>
    <row r="14" spans="1:10" ht="12.75" customHeight="1">
      <c r="D14" s="1"/>
      <c r="E14" s="1"/>
      <c r="F14" s="1"/>
    </row>
    <row r="15" spans="1:10" ht="12.75" customHeight="1">
      <c r="E15" s="1"/>
      <c r="F15" s="1"/>
    </row>
    <row r="16" spans="1:10" ht="12.75" customHeight="1">
      <c r="E16" s="1"/>
    </row>
  </sheetData>
  <sheetProtection formatCells="0" formatColumns="0" formatRows="0"/>
  <mergeCells count="5">
    <mergeCell ref="G4:I5"/>
    <mergeCell ref="A4:A6"/>
    <mergeCell ref="B4:B6"/>
    <mergeCell ref="C4:C5"/>
    <mergeCell ref="D4:F5"/>
  </mergeCells>
  <phoneticPr fontId="0" type="noConversion"/>
  <printOptions horizontalCentered="1"/>
  <pageMargins left="0.59055118110236227" right="0.59055118110236227" top="0.59055118110236227" bottom="0.59055118110236227" header="0.39370078740157483" footer="0.39370078740157483"/>
  <pageSetup paperSize="9" fitToHeight="100" orientation="landscape" verticalDpi="300" r:id="rId1"/>
  <headerFooter alignWithMargins="0">
    <oddFooter xml:space="preserve">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18</vt:i4>
      </vt:variant>
    </vt:vector>
  </HeadingPairs>
  <TitlesOfParts>
    <vt:vector size="27" baseType="lpstr">
      <vt:lpstr>【01】收支总表</vt:lpstr>
      <vt:lpstr>【02】收入总表</vt:lpstr>
      <vt:lpstr>【03-1】支出总表（资金来源）</vt:lpstr>
      <vt:lpstr>【03-2】支出总表（经济科目）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【05】三公经费(财政拨款)</vt:lpstr>
      <vt:lpstr>【01】收支总表!Print_Area</vt:lpstr>
      <vt:lpstr>【02】收入总表!Print_Area</vt:lpstr>
      <vt:lpstr>'【03-1】支出总表（资金来源）'!Print_Area</vt:lpstr>
      <vt:lpstr>'【03-2】支出总表（经济科目）'!Print_Area</vt:lpstr>
      <vt:lpstr>'【04-1】基本支出总表（工资福利）'!Print_Area</vt:lpstr>
      <vt:lpstr>'【04-2】基本支出总表（商品服务）'!Print_Area</vt:lpstr>
      <vt:lpstr>'【04-3】基本支出总表（个人家庭）'!Print_Area</vt:lpstr>
      <vt:lpstr>'【04-4】项目支出表（经济科目）'!Print_Area</vt:lpstr>
      <vt:lpstr>'【05】三公经费(财政拨款)'!Print_Area</vt:lpstr>
      <vt:lpstr>【01】收支总表!Print_Titles</vt:lpstr>
      <vt:lpstr>【02】收入总表!Print_Titles</vt:lpstr>
      <vt:lpstr>'【03-1】支出总表（资金来源）'!Print_Titles</vt:lpstr>
      <vt:lpstr>'【03-2】支出总表（经济科目）'!Print_Titles</vt:lpstr>
      <vt:lpstr>'【04-1】基本支出总表（工资福利）'!Print_Titles</vt:lpstr>
      <vt:lpstr>'【04-2】基本支出总表（商品服务）'!Print_Titles</vt:lpstr>
      <vt:lpstr>'【04-3】基本支出总表（个人家庭）'!Print_Titles</vt:lpstr>
      <vt:lpstr>'【04-4】项目支出表（经济科目）'!Print_Titles</vt:lpstr>
      <vt:lpstr>'【05】三公经费(财政拨款)'!Print_Titles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2014-09-12T12:42:25Z</cp:lastPrinted>
  <dcterms:created xsi:type="dcterms:W3CDTF">2014-08-06T10:28:59Z</dcterms:created>
  <dcterms:modified xsi:type="dcterms:W3CDTF">2015-04-10T03:24:55Z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1312854</vt:i4>
  </property>
</Properties>
</file>