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00" windowHeight="8520" tabRatio="825" firstSheet="6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<sst xmlns="http://schemas.openxmlformats.org/spreadsheetml/2006/main" count="230">
  <si>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</si>
  <si>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</si>
  <si>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</si>
  <si>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</si>
  <si>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</si>
  <si>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</si>
  <si>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</si>
  <si>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</si>
  <si>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</si>
  <si>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</si>
  <si>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</si>
  <si>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</si>
  <si>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</si>
  <si>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</si>
  <si>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</si>
  <si>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</si>
  <si>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</si>
  <si>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</si>
  <si>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</si>
  <si>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</si>
  <si>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</si>
  <si>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</si>
  <si>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</si>
  <si>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</si>
  <si>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</si>
  <si>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</si>
  <si>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</si>
  <si>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</si>
  <si>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</si>
  <si>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</si>
  <si>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</si>
  <si>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</si>
  <si>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</si>
  <si>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</si>
  <si>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</si>
  <si>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</si>
  <si>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</si>
  <si>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</si>
  <si>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</si>
  <si>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</si>
  <si>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</si>
  <si>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</si>
  <si>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</si>
  <si>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</si>
  <si>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</si>
  <si>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</si>
  <si>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</si>
  <si>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</si>
  <si>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</si>
  <si>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</si>
  <si>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</si>
  <si>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</si>
  <si>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</si>
  <si>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</si>
  <si>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</si>
  <si>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</si>
  <si>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</si>
  <si>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</si>
  <si>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</si>
  <si>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</si>
  <si>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</si>
  <si>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</si>
  <si>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</si>
  <si>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</si>
  <si>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</si>
  <si>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</si>
  <si>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</si>
  <si>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</si>
  <si>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</si>
  <si>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</si>
  <si>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博州水利水电勘测设计院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</si>
  <si>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</si>
  <si>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</si>
  <si>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</si>
  <si>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</si>
  <si>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</si>
  <si>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</si>
  <si>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</si>
  <si>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</si>
  <si>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</si>
  <si>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</si>
  <si>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213</t>
  </si>
  <si>
    <t>03</t>
  </si>
  <si>
    <t>08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</si>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</sst>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000"/>
    <numFmt numFmtId="177" formatCode="* #,##0.00;* \-#,##0.00;* &quot;-&quot;??;@"/>
    <numFmt numFmtId="178" formatCode="#,##0.00_ "/>
    <numFmt numFmtId="179" formatCode="* #,##0.00;* \-#,##0.00;* &quot;&quot;??;@"/>
    <numFmt numFmtId="180" formatCode="0.00_);[Red]\(0.00\)"/>
    <numFmt numFmtId="181" formatCode="#,##0.00_);[Red]\(#,##0.00\)"/>
    <numFmt numFmtId="182" formatCode="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7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40">
    <xf numFmtId="0" fontId="0" fillId="0" borderId="0" xfId="0" applyAlignment="1"/>
    <xf numFmtId="0" fontId="0" fillId="0" borderId="0" xfId="0" applyFill="1" applyAlignment="1"/>
    <xf numFmtId="179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1" xfId="1" applyNumberFormat="1" applyFont="1" applyFill="1" applyBorder="1" applyAlignment="1" applyProtection="1">
      <alignment horizontal="right" vertical="center"/>
    </xf>
    <xf numFmtId="178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181" fontId="0" fillId="0" borderId="13" xfId="1" applyNumberFormat="1" applyFont="1" applyFill="1" applyBorder="1" applyAlignment="1" applyProtection="1">
      <alignment horizontal="right" vertical="center" wrapText="1"/>
    </xf>
    <xf numFmtId="181" fontId="0" fillId="0" borderId="1" xfId="1" applyNumberFormat="1" applyFont="1" applyFill="1" applyBorder="1" applyAlignment="1" applyProtection="1">
      <alignment horizontal="right" vertical="center" wrapText="1"/>
    </xf>
    <xf numFmtId="181" fontId="0" fillId="0" borderId="14" xfId="1" applyNumberFormat="1" applyFont="1" applyFill="1" applyBorder="1" applyAlignment="1" applyProtection="1">
      <alignment horizontal="right" vertical="center" wrapText="1"/>
    </xf>
    <xf numFmtId="179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1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80" fontId="0" fillId="0" borderId="13" xfId="0" applyNumberFormat="1" applyFont="1" applyFill="1" applyBorder="1" applyAlignment="1" applyProtection="1">
      <alignment horizontal="right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82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8" fontId="0" fillId="0" borderId="1" xfId="1" applyNumberFormat="1" applyFont="1" applyFill="1" applyBorder="1" applyAlignment="1" applyProtection="1">
      <alignment horizontal="right" vertical="center" wrapText="1"/>
    </xf>
    <xf numFmtId="178" fontId="0" fillId="0" borderId="3" xfId="1" applyNumberFormat="1" applyFont="1" applyFill="1" applyBorder="1" applyAlignment="1" applyProtection="1">
      <alignment horizontal="right" vertical="center" wrapText="1"/>
    </xf>
    <xf numFmtId="178" fontId="0" fillId="0" borderId="14" xfId="1" applyNumberFormat="1" applyFont="1" applyFill="1" applyBorder="1" applyAlignment="1" applyProtection="1">
      <alignment horizontal="right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17" xfId="0" applyNumberFormat="1" applyFont="1" applyFill="1" applyBorder="1" applyAlignment="1" applyProtection="1">
      <alignment horizontal="left" vertical="center" wrapText="1"/>
    </xf>
    <xf numFmtId="178" fontId="0" fillId="0" borderId="9" xfId="1" applyNumberFormat="1" applyFont="1" applyFill="1" applyBorder="1" applyAlignment="1" applyProtection="1">
      <alignment horizontal="right" vertical="center" wrapText="1"/>
    </xf>
    <xf numFmtId="178" fontId="0" fillId="0" borderId="2" xfId="1" applyNumberFormat="1" applyFont="1" applyFill="1" applyBorder="1" applyAlignment="1" applyProtection="1">
      <alignment horizontal="right" vertical="center" wrapText="1"/>
    </xf>
    <xf numFmtId="178" fontId="0" fillId="0" borderId="5" xfId="1" applyNumberFormat="1" applyFont="1" applyFill="1" applyBorder="1" applyAlignment="1" applyProtection="1">
      <alignment horizontal="right" vertical="center" wrapText="1"/>
    </xf>
    <xf numFmtId="182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78" fontId="0" fillId="0" borderId="13" xfId="1" applyNumberFormat="1" applyFont="1" applyFill="1" applyBorder="1" applyAlignment="1" applyProtection="1">
      <alignment horizontal="right" vertical="center" wrapText="1"/>
    </xf>
    <xf numFmtId="178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8" fontId="0" fillId="0" borderId="11" xfId="1" applyNumberFormat="1" applyFont="1" applyFill="1" applyBorder="1" applyAlignment="1" applyProtection="1">
      <alignment horizontal="right" vertical="center" wrapText="1"/>
    </xf>
    <xf numFmtId="178" fontId="0" fillId="0" borderId="17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9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76" fontId="0" fillId="0" borderId="13" xfId="0" applyNumberFormat="1" applyFont="1" applyFill="1" applyBorder="1" applyAlignment="1" applyProtection="1">
      <alignment horizontal="center" vertical="center"/>
    </xf>
    <xf numFmtId="176" fontId="0" fillId="0" borderId="14" xfId="0" applyNumberFormat="1" applyFont="1" applyFill="1" applyBorder="1" applyAlignment="1" applyProtection="1">
      <alignment horizontal="center" vertical="center"/>
    </xf>
    <xf numFmtId="176" fontId="0" fillId="0" borderId="3" xfId="0" applyNumberFormat="1" applyFont="1" applyFill="1" applyBorder="1" applyAlignment="1" applyProtection="1">
      <alignment horizontal="center" vertical="center"/>
    </xf>
    <xf numFmtId="180" fontId="0" fillId="0" borderId="13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2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180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181" fontId="0" fillId="0" borderId="11" xfId="0" applyNumberFormat="1" applyFont="1" applyFill="1" applyBorder="1" applyAlignment="1" applyProtection="1">
      <alignment horizontal="right" vertical="center" wrapText="1"/>
    </xf>
    <xf numFmtId="178" fontId="0" fillId="0" borderId="12" xfId="1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2" fontId="1" fillId="0" borderId="0" xfId="0" applyNumberFormat="1" applyFont="1" applyFill="1" applyAlignment="1" applyProtection="1">
      <alignment horizontal="centerContinuous" vertical="center"/>
    </xf>
    <xf numFmtId="180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180" fontId="0" fillId="0" borderId="12" xfId="1" applyNumberFormat="1" applyFont="1" applyFill="1" applyBorder="1" applyAlignment="1" applyProtection="1">
      <alignment horizontal="center" vertical="center" wrapText="1"/>
    </xf>
    <xf numFmtId="49" fontId="0" fillId="2" borderId="12" xfId="0" applyNumberFormat="1" applyFont="1" applyFill="1" applyBorder="1" applyAlignment="1" applyProtection="1">
      <alignment horizontal="center" vertical="center" wrapText="1"/>
    </xf>
    <xf numFmtId="0" fontId="0" fillId="0" borderId="12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center" vertical="center" wrapText="1"/>
    </xf>
    <xf numFmtId="49" fontId="0" fillId="2" borderId="12" xfId="0" applyNumberFormat="1" applyFont="1" applyFill="1" applyBorder="1" applyAlignment="1" applyProtection="1">
      <alignment horizontal="center" vertical="center"/>
    </xf>
    <xf numFmtId="0" fontId="0" fillId="2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0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horizontal="left" vertical="center"/>
    </xf>
    <xf numFmtId="0" fontId="0" fillId="0" borderId="14" xfId="1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3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4" xfId="0" applyNumberFormat="1" applyFont="1" applyFill="1" applyBorder="1" applyAlignment="1">
      <alignment horizontal="left" vertical="center"/>
    </xf>
    <xf numFmtId="49" fontId="0" fillId="0" borderId="14" xfId="0" applyNumberFormat="1" applyFill="1" applyBorder="1" applyAlignment="1">
      <alignment horizontal="left" vertical="center"/>
    </xf>
    <xf numFmtId="178" fontId="0" fillId="0" borderId="15" xfId="1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8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8" fontId="0" fillId="0" borderId="10" xfId="1" applyNumberFormat="1" applyFont="1" applyFill="1" applyBorder="1" applyAlignment="1">
      <alignment horizontal="right" vertical="center" wrapText="1"/>
    </xf>
    <xf numFmtId="0" fontId="0" fillId="0" borderId="13" xfId="1" applyNumberFormat="1" applyFont="1" applyFill="1" applyBorder="1" applyAlignment="1">
      <alignment vertical="center"/>
    </xf>
    <xf numFmtId="178" fontId="0" fillId="0" borderId="1" xfId="1" applyNumberFormat="1" applyFont="1" applyFill="1" applyBorder="1" applyAlignment="1">
      <alignment horizontal="right" vertical="center" wrapText="1"/>
    </xf>
    <xf numFmtId="178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4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vertical="center" wrapText="1"/>
    </xf>
    <xf numFmtId="178" fontId="0" fillId="0" borderId="10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topLeftCell="A12" workbookViewId="0">
      <selection activeCell="A32" sqref="A2:F32"/>
    </sheetView>
  </sheetViews>
  <sheetFormatPr defaultColWidth="9.16666666666667" defaultRowHeight="11.25"/>
  <cols>
    <col min="1" max="1" width="30.1666666666667" customWidth="1"/>
    <col min="2" max="2" width="15.5" customWidth="1"/>
    <col min="3" max="3" width="30.6666666666667" customWidth="1"/>
    <col min="4" max="4" width="15.5" customWidth="1"/>
    <col min="5" max="5" width="29.8333333333333" customWidth="1"/>
    <col min="6" max="6" width="15.5" customWidth="1"/>
    <col min="7" max="7" width="20.1666666666667" customWidth="1"/>
    <col min="8" max="163" width="9" customWidth="1"/>
  </cols>
  <sheetData>
    <row r="1" ht="18" customHeight="1" spans="1:255">
      <c r="A1" s="88"/>
      <c r="B1" s="88"/>
      <c r="C1" s="88"/>
      <c r="D1" s="88"/>
      <c r="E1" s="88"/>
      <c r="F1" s="22" t="s">
        <v>0</v>
      </c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101"/>
      <c r="FI1" s="101"/>
      <c r="FJ1" s="101"/>
      <c r="FK1" s="101"/>
      <c r="FL1" s="101"/>
      <c r="FM1" s="101"/>
      <c r="FN1" s="101"/>
      <c r="FO1" s="101"/>
      <c r="FP1" s="101"/>
      <c r="FQ1" s="101"/>
      <c r="FR1" s="101"/>
      <c r="FS1" s="101"/>
      <c r="FT1" s="101"/>
      <c r="FU1" s="101"/>
      <c r="FV1" s="101"/>
      <c r="FW1" s="101"/>
      <c r="FX1" s="101"/>
      <c r="FY1" s="101"/>
      <c r="FZ1" s="101"/>
      <c r="GA1" s="101"/>
      <c r="GB1" s="101"/>
      <c r="GC1" s="101"/>
      <c r="GD1" s="101"/>
      <c r="GE1" s="101"/>
      <c r="GF1" s="101"/>
      <c r="GG1" s="101"/>
      <c r="GH1" s="101"/>
      <c r="GI1" s="101"/>
      <c r="GJ1" s="101"/>
      <c r="GK1" s="101"/>
      <c r="GL1" s="101"/>
      <c r="GM1" s="101"/>
      <c r="GN1" s="101"/>
      <c r="GO1" s="101"/>
      <c r="GP1" s="101"/>
      <c r="GQ1" s="101"/>
      <c r="GR1" s="101"/>
      <c r="GS1" s="101"/>
      <c r="GT1" s="101"/>
      <c r="GU1" s="101"/>
      <c r="GV1" s="101"/>
      <c r="GW1" s="101"/>
      <c r="GX1" s="101"/>
      <c r="GY1" s="101"/>
      <c r="GZ1" s="101"/>
      <c r="HA1" s="101"/>
      <c r="HB1" s="101"/>
      <c r="HC1" s="101"/>
      <c r="HD1" s="101"/>
      <c r="HE1" s="101"/>
      <c r="HF1" s="101"/>
      <c r="HG1" s="101"/>
      <c r="HH1" s="101"/>
      <c r="HI1" s="101"/>
      <c r="HJ1" s="101"/>
      <c r="HK1" s="101"/>
      <c r="HL1" s="101"/>
      <c r="HM1" s="101"/>
      <c r="HN1" s="101"/>
      <c r="HO1" s="101"/>
      <c r="HP1" s="101"/>
      <c r="HQ1" s="101"/>
      <c r="HR1" s="101"/>
      <c r="HS1" s="101"/>
      <c r="HT1" s="101"/>
      <c r="HU1" s="101"/>
      <c r="HV1" s="101"/>
      <c r="HW1" s="101"/>
      <c r="HX1" s="101"/>
      <c r="HY1" s="101"/>
      <c r="HZ1" s="101"/>
      <c r="IA1" s="101"/>
      <c r="IB1" s="101"/>
      <c r="IC1" s="101"/>
      <c r="ID1" s="101"/>
      <c r="IE1" s="101"/>
      <c r="IF1" s="101"/>
      <c r="IG1" s="101"/>
      <c r="IH1" s="101"/>
      <c r="II1" s="101"/>
      <c r="IJ1" s="101"/>
      <c r="IK1" s="101"/>
      <c r="IL1" s="101"/>
      <c r="IM1" s="101"/>
      <c r="IN1" s="101"/>
      <c r="IO1" s="101"/>
      <c r="IP1" s="101"/>
      <c r="IQ1" s="101"/>
      <c r="IR1" s="101"/>
      <c r="IS1" s="101"/>
      <c r="IT1" s="101"/>
      <c r="IU1" s="101"/>
    </row>
    <row r="2" ht="18.75" customHeight="1" spans="1:255">
      <c r="A2" s="208" t="s">
        <v>1</v>
      </c>
      <c r="B2" s="208"/>
      <c r="C2" s="208"/>
      <c r="D2" s="208"/>
      <c r="E2" s="208"/>
      <c r="F2" s="208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239"/>
      <c r="FI2" s="239"/>
      <c r="FJ2" s="239"/>
      <c r="FK2" s="239"/>
      <c r="FL2" s="239"/>
      <c r="FM2" s="239"/>
      <c r="FN2" s="239"/>
      <c r="FO2" s="239"/>
      <c r="FP2" s="239"/>
      <c r="FQ2" s="239"/>
      <c r="FR2" s="239"/>
      <c r="FS2" s="239"/>
      <c r="FT2" s="239"/>
      <c r="FU2" s="239"/>
      <c r="FV2" s="239"/>
      <c r="FW2" s="239"/>
      <c r="FX2" s="239"/>
      <c r="FY2" s="239"/>
      <c r="FZ2" s="239"/>
      <c r="GA2" s="239"/>
      <c r="GB2" s="239"/>
      <c r="GC2" s="239"/>
      <c r="GD2" s="239"/>
      <c r="GE2" s="239"/>
      <c r="GF2" s="239"/>
      <c r="GG2" s="239"/>
      <c r="GH2" s="239"/>
      <c r="GI2" s="239"/>
      <c r="GJ2" s="239"/>
      <c r="GK2" s="239"/>
      <c r="GL2" s="239"/>
      <c r="GM2" s="239"/>
      <c r="GN2" s="239"/>
      <c r="GO2" s="239"/>
      <c r="GP2" s="239"/>
      <c r="GQ2" s="239"/>
      <c r="GR2" s="239"/>
      <c r="GS2" s="239"/>
      <c r="GT2" s="239"/>
      <c r="GU2" s="239"/>
      <c r="GV2" s="239"/>
      <c r="GW2" s="239"/>
      <c r="GX2" s="239"/>
      <c r="GY2" s="239"/>
      <c r="GZ2" s="239"/>
      <c r="HA2" s="239"/>
      <c r="HB2" s="239"/>
      <c r="HC2" s="239"/>
      <c r="HD2" s="239"/>
      <c r="HE2" s="239"/>
      <c r="HF2" s="239"/>
      <c r="HG2" s="239"/>
      <c r="HH2" s="239"/>
      <c r="HI2" s="239"/>
      <c r="HJ2" s="239"/>
      <c r="HK2" s="239"/>
      <c r="HL2" s="239"/>
      <c r="HM2" s="239"/>
      <c r="HN2" s="239"/>
      <c r="HO2" s="239"/>
      <c r="HP2" s="239"/>
      <c r="HQ2" s="239"/>
      <c r="HR2" s="239"/>
      <c r="HS2" s="239"/>
      <c r="HT2" s="239"/>
      <c r="HU2" s="239"/>
      <c r="HV2" s="239"/>
      <c r="HW2" s="239"/>
      <c r="HX2" s="239"/>
      <c r="HY2" s="239"/>
      <c r="HZ2" s="239"/>
      <c r="IA2" s="239"/>
      <c r="IB2" s="239"/>
      <c r="IC2" s="239"/>
      <c r="ID2" s="239"/>
      <c r="IE2" s="239"/>
      <c r="IF2" s="239"/>
      <c r="IG2" s="239"/>
      <c r="IH2" s="239"/>
      <c r="II2" s="239"/>
      <c r="IJ2" s="239"/>
      <c r="IK2" s="239"/>
      <c r="IL2" s="239"/>
      <c r="IM2" s="239"/>
      <c r="IN2" s="239"/>
      <c r="IO2" s="239"/>
      <c r="IP2" s="239"/>
      <c r="IQ2" s="239"/>
      <c r="IR2" s="239"/>
      <c r="IS2" s="239"/>
      <c r="IT2" s="239"/>
      <c r="IU2" s="239"/>
    </row>
    <row r="3" ht="18" customHeight="1" spans="1:255">
      <c r="A3" s="88"/>
      <c r="B3" s="88"/>
      <c r="C3" s="88"/>
      <c r="D3" s="88"/>
      <c r="E3" s="21"/>
      <c r="F3" s="102" t="s">
        <v>2</v>
      </c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101"/>
      <c r="FI3" s="101"/>
      <c r="FJ3" s="101"/>
      <c r="FK3" s="101"/>
      <c r="FL3" s="101"/>
      <c r="FM3" s="101"/>
      <c r="FN3" s="101"/>
      <c r="FO3" s="101"/>
      <c r="FP3" s="101"/>
      <c r="FQ3" s="101"/>
      <c r="FR3" s="101"/>
      <c r="FS3" s="101"/>
      <c r="FT3" s="101"/>
      <c r="FU3" s="101"/>
      <c r="FV3" s="101"/>
      <c r="FW3" s="101"/>
      <c r="FX3" s="101"/>
      <c r="FY3" s="101"/>
      <c r="FZ3" s="101"/>
      <c r="GA3" s="101"/>
      <c r="GB3" s="101"/>
      <c r="GC3" s="101"/>
      <c r="GD3" s="101"/>
      <c r="GE3" s="101"/>
      <c r="GF3" s="101"/>
      <c r="GG3" s="101"/>
      <c r="GH3" s="101"/>
      <c r="GI3" s="101"/>
      <c r="GJ3" s="101"/>
      <c r="GK3" s="101"/>
      <c r="GL3" s="101"/>
      <c r="GM3" s="101"/>
      <c r="GN3" s="101"/>
      <c r="GO3" s="101"/>
      <c r="GP3" s="101"/>
      <c r="GQ3" s="101"/>
      <c r="GR3" s="101"/>
      <c r="GS3" s="101"/>
      <c r="GT3" s="101"/>
      <c r="GU3" s="101"/>
      <c r="GV3" s="101"/>
      <c r="GW3" s="101"/>
      <c r="GX3" s="101"/>
      <c r="GY3" s="101"/>
      <c r="GZ3" s="101"/>
      <c r="HA3" s="101"/>
      <c r="HB3" s="101"/>
      <c r="HC3" s="101"/>
      <c r="HD3" s="101"/>
      <c r="HE3" s="101"/>
      <c r="HF3" s="101"/>
      <c r="HG3" s="101"/>
      <c r="HH3" s="101"/>
      <c r="HI3" s="101"/>
      <c r="HJ3" s="101"/>
      <c r="HK3" s="101"/>
      <c r="HL3" s="101"/>
      <c r="HM3" s="101"/>
      <c r="HN3" s="101"/>
      <c r="HO3" s="101"/>
      <c r="HP3" s="101"/>
      <c r="HQ3" s="101"/>
      <c r="HR3" s="101"/>
      <c r="HS3" s="101"/>
      <c r="HT3" s="101"/>
      <c r="HU3" s="101"/>
      <c r="HV3" s="101"/>
      <c r="HW3" s="101"/>
      <c r="HX3" s="101"/>
      <c r="HY3" s="101"/>
      <c r="HZ3" s="101"/>
      <c r="IA3" s="101"/>
      <c r="IB3" s="101"/>
      <c r="IC3" s="101"/>
      <c r="ID3" s="101"/>
      <c r="IE3" s="101"/>
      <c r="IF3" s="101"/>
      <c r="IG3" s="101"/>
      <c r="IH3" s="101"/>
      <c r="II3" s="101"/>
      <c r="IJ3" s="101"/>
      <c r="IK3" s="101"/>
      <c r="IL3" s="101"/>
      <c r="IM3" s="101"/>
      <c r="IN3" s="101"/>
      <c r="IO3" s="101"/>
      <c r="IP3" s="101"/>
      <c r="IQ3" s="101"/>
      <c r="IR3" s="101"/>
      <c r="IS3" s="101"/>
      <c r="IT3" s="101"/>
      <c r="IU3" s="101"/>
    </row>
    <row r="4" ht="22.5" customHeight="1" spans="1:255">
      <c r="A4" s="209" t="s">
        <v>3</v>
      </c>
      <c r="B4" s="209"/>
      <c r="C4" s="209" t="s">
        <v>4</v>
      </c>
      <c r="D4" s="210"/>
      <c r="E4" s="210"/>
      <c r="F4" s="209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  <c r="IP4" s="101"/>
      <c r="IQ4" s="101"/>
      <c r="IR4" s="101"/>
      <c r="IS4" s="101"/>
      <c r="IT4" s="101"/>
      <c r="IU4" s="101"/>
    </row>
    <row r="5" ht="23.25" customHeight="1" spans="1:255">
      <c r="A5" s="92" t="s">
        <v>5</v>
      </c>
      <c r="B5" s="211" t="s">
        <v>6</v>
      </c>
      <c r="C5" s="32" t="s">
        <v>7</v>
      </c>
      <c r="D5" s="212" t="s">
        <v>6</v>
      </c>
      <c r="E5" s="32" t="s">
        <v>8</v>
      </c>
      <c r="F5" s="212" t="s">
        <v>6</v>
      </c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  <c r="IP5" s="101"/>
      <c r="IQ5" s="101"/>
      <c r="IR5" s="101"/>
      <c r="IS5" s="101"/>
      <c r="IT5" s="101"/>
      <c r="IU5" s="101"/>
    </row>
    <row r="6" s="1" customFormat="1" ht="18" customHeight="1" spans="1:255">
      <c r="A6" s="213" t="s">
        <v>9</v>
      </c>
      <c r="B6" s="131">
        <v>2209707.75</v>
      </c>
      <c r="C6" s="214" t="s">
        <v>10</v>
      </c>
      <c r="D6" s="131"/>
      <c r="E6" s="215" t="s">
        <v>11</v>
      </c>
      <c r="F6" s="131">
        <v>2209707.75</v>
      </c>
      <c r="G6" s="216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  <c r="HB6" s="101"/>
      <c r="HC6" s="101"/>
      <c r="HD6" s="101"/>
      <c r="HE6" s="101"/>
      <c r="HF6" s="101"/>
      <c r="HG6" s="101"/>
      <c r="HH6" s="101"/>
      <c r="HI6" s="101"/>
      <c r="HJ6" s="101"/>
      <c r="HK6" s="101"/>
      <c r="HL6" s="101"/>
      <c r="HM6" s="101"/>
      <c r="HN6" s="101"/>
      <c r="HO6" s="101"/>
      <c r="HP6" s="101"/>
      <c r="HQ6" s="101"/>
      <c r="HR6" s="101"/>
      <c r="HS6" s="101"/>
      <c r="HT6" s="101"/>
      <c r="HU6" s="101"/>
      <c r="HV6" s="101"/>
      <c r="HW6" s="101"/>
      <c r="HX6" s="101"/>
      <c r="HY6" s="101"/>
      <c r="HZ6" s="101"/>
      <c r="IA6" s="101"/>
      <c r="IB6" s="101"/>
      <c r="IC6" s="101"/>
      <c r="ID6" s="101"/>
      <c r="IE6" s="101"/>
      <c r="IF6" s="101"/>
      <c r="IG6" s="101"/>
      <c r="IH6" s="101"/>
      <c r="II6" s="101"/>
      <c r="IJ6" s="101"/>
      <c r="IK6" s="101"/>
      <c r="IL6" s="101"/>
      <c r="IM6" s="101"/>
      <c r="IN6" s="101"/>
      <c r="IO6" s="101"/>
      <c r="IP6" s="101"/>
      <c r="IQ6" s="101"/>
      <c r="IR6" s="101"/>
      <c r="IS6" s="101"/>
      <c r="IT6" s="101"/>
      <c r="IU6" s="101"/>
    </row>
    <row r="7" s="1" customFormat="1" ht="18" customHeight="1" spans="1:255">
      <c r="A7" s="217" t="s">
        <v>12</v>
      </c>
      <c r="B7" s="131">
        <v>2209707.75</v>
      </c>
      <c r="C7" s="214" t="s">
        <v>13</v>
      </c>
      <c r="D7" s="131"/>
      <c r="E7" s="218" t="s">
        <v>14</v>
      </c>
      <c r="F7" s="131">
        <v>1366171.67</v>
      </c>
      <c r="G7" s="216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  <c r="HM7" s="101"/>
      <c r="HN7" s="101"/>
      <c r="HO7" s="101"/>
      <c r="HP7" s="101"/>
      <c r="HQ7" s="101"/>
      <c r="HR7" s="101"/>
      <c r="HS7" s="101"/>
      <c r="HT7" s="101"/>
      <c r="HU7" s="101"/>
      <c r="HV7" s="101"/>
      <c r="HW7" s="101"/>
      <c r="HX7" s="101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  <c r="IP7" s="101"/>
      <c r="IQ7" s="101"/>
      <c r="IR7" s="101"/>
      <c r="IS7" s="101"/>
      <c r="IT7" s="101"/>
      <c r="IU7" s="101"/>
    </row>
    <row r="8" s="1" customFormat="1" ht="18" customHeight="1" spans="1:255">
      <c r="A8" s="219" t="s">
        <v>15</v>
      </c>
      <c r="B8" s="131"/>
      <c r="C8" s="214" t="s">
        <v>16</v>
      </c>
      <c r="D8" s="131"/>
      <c r="E8" s="218" t="s">
        <v>17</v>
      </c>
      <c r="F8" s="131">
        <v>21272</v>
      </c>
      <c r="G8" s="216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  <c r="HG8" s="101"/>
      <c r="HH8" s="101"/>
      <c r="HI8" s="101"/>
      <c r="HJ8" s="101"/>
      <c r="HK8" s="101"/>
      <c r="HL8" s="101"/>
      <c r="HM8" s="101"/>
      <c r="HN8" s="101"/>
      <c r="HO8" s="101"/>
      <c r="HP8" s="101"/>
      <c r="HQ8" s="101"/>
      <c r="HR8" s="101"/>
      <c r="HS8" s="101"/>
      <c r="HT8" s="101"/>
      <c r="HU8" s="101"/>
      <c r="HV8" s="101"/>
      <c r="HW8" s="101"/>
      <c r="HX8" s="101"/>
      <c r="HY8" s="101"/>
      <c r="HZ8" s="101"/>
      <c r="IA8" s="101"/>
      <c r="IB8" s="101"/>
      <c r="IC8" s="101"/>
      <c r="ID8" s="101"/>
      <c r="IE8" s="101"/>
      <c r="IF8" s="101"/>
      <c r="IG8" s="101"/>
      <c r="IH8" s="101"/>
      <c r="II8" s="101"/>
      <c r="IJ8" s="101"/>
      <c r="IK8" s="101"/>
      <c r="IL8" s="101"/>
      <c r="IM8" s="101"/>
      <c r="IN8" s="101"/>
      <c r="IO8" s="101"/>
      <c r="IP8" s="101"/>
      <c r="IQ8" s="101"/>
      <c r="IR8" s="101"/>
      <c r="IS8" s="101"/>
      <c r="IT8" s="101"/>
      <c r="IU8" s="101"/>
    </row>
    <row r="9" s="1" customFormat="1" ht="18" customHeight="1" spans="1:255">
      <c r="A9" s="219" t="s">
        <v>18</v>
      </c>
      <c r="B9" s="131"/>
      <c r="C9" s="214" t="s">
        <v>19</v>
      </c>
      <c r="D9" s="131"/>
      <c r="E9" s="218" t="s">
        <v>20</v>
      </c>
      <c r="F9" s="131">
        <v>822264.08</v>
      </c>
      <c r="G9" s="216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</row>
    <row r="10" s="1" customFormat="1" ht="18" customHeight="1" spans="1:255">
      <c r="A10" s="220" t="s">
        <v>21</v>
      </c>
      <c r="B10" s="131"/>
      <c r="C10" s="214" t="s">
        <v>22</v>
      </c>
      <c r="D10" s="131"/>
      <c r="E10" s="221" t="s">
        <v>23</v>
      </c>
      <c r="F10" s="124">
        <f>SUM(F11:F19)</f>
        <v>0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1"/>
      <c r="HW10" s="101"/>
      <c r="HX10" s="101"/>
      <c r="HY10" s="101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K10" s="101"/>
      <c r="IL10" s="101"/>
      <c r="IM10" s="101"/>
      <c r="IN10" s="101"/>
      <c r="IO10" s="101"/>
      <c r="IP10" s="101"/>
      <c r="IQ10" s="101"/>
      <c r="IR10" s="101"/>
      <c r="IS10" s="101"/>
      <c r="IT10" s="101"/>
      <c r="IU10" s="101"/>
    </row>
    <row r="11" s="1" customFormat="1" ht="18" customHeight="1" spans="1:255">
      <c r="A11" s="219" t="s">
        <v>24</v>
      </c>
      <c r="B11" s="124"/>
      <c r="C11" s="214" t="s">
        <v>25</v>
      </c>
      <c r="D11" s="131"/>
      <c r="E11" s="222" t="s">
        <v>26</v>
      </c>
      <c r="F11" s="223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  <c r="GM11" s="101"/>
      <c r="GN11" s="101"/>
      <c r="GO11" s="101"/>
      <c r="GP11" s="101"/>
      <c r="GQ11" s="101"/>
      <c r="GR11" s="101"/>
      <c r="GS11" s="101"/>
      <c r="GT11" s="101"/>
      <c r="GU11" s="101"/>
      <c r="GV11" s="101"/>
      <c r="GW11" s="101"/>
      <c r="GX11" s="101"/>
      <c r="GY11" s="101"/>
      <c r="GZ11" s="101"/>
      <c r="HA11" s="101"/>
      <c r="HB11" s="101"/>
      <c r="HC11" s="101"/>
      <c r="HD11" s="101"/>
      <c r="HE11" s="101"/>
      <c r="HF11" s="101"/>
      <c r="HG11" s="101"/>
      <c r="HH11" s="101"/>
      <c r="HI11" s="101"/>
      <c r="HJ11" s="101"/>
      <c r="HK11" s="101"/>
      <c r="HL11" s="101"/>
      <c r="HM11" s="101"/>
      <c r="HN11" s="101"/>
      <c r="HO11" s="101"/>
      <c r="HP11" s="101"/>
      <c r="HQ11" s="101"/>
      <c r="HR11" s="101"/>
      <c r="HS11" s="101"/>
      <c r="HT11" s="101"/>
      <c r="HU11" s="101"/>
      <c r="HV11" s="101"/>
      <c r="HW11" s="101"/>
      <c r="HX11" s="101"/>
      <c r="HY11" s="101"/>
      <c r="HZ11" s="101"/>
      <c r="IA11" s="101"/>
      <c r="IB11" s="101"/>
      <c r="IC11" s="101"/>
      <c r="ID11" s="101"/>
      <c r="IE11" s="101"/>
      <c r="IF11" s="101"/>
      <c r="IG11" s="101"/>
      <c r="IH11" s="101"/>
      <c r="II11" s="101"/>
      <c r="IJ11" s="101"/>
      <c r="IK11" s="101"/>
      <c r="IL11" s="101"/>
      <c r="IM11" s="101"/>
      <c r="IN11" s="101"/>
      <c r="IO11" s="101"/>
      <c r="IP11" s="101"/>
      <c r="IQ11" s="101"/>
      <c r="IR11" s="101"/>
      <c r="IS11" s="101"/>
      <c r="IT11" s="101"/>
      <c r="IU11" s="101"/>
    </row>
    <row r="12" s="1" customFormat="1" ht="18" customHeight="1" spans="1:255">
      <c r="A12" s="219" t="s">
        <v>27</v>
      </c>
      <c r="B12" s="223"/>
      <c r="C12" s="214" t="s">
        <v>28</v>
      </c>
      <c r="D12" s="131"/>
      <c r="E12" s="218" t="s">
        <v>17</v>
      </c>
      <c r="F12" s="224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</row>
    <row r="13" s="1" customFormat="1" ht="18" customHeight="1" spans="1:255">
      <c r="A13" s="225"/>
      <c r="B13" s="224"/>
      <c r="C13" s="214" t="s">
        <v>29</v>
      </c>
      <c r="D13" s="131"/>
      <c r="E13" s="218" t="s">
        <v>20</v>
      </c>
      <c r="F13" s="223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1"/>
      <c r="HW13" s="101"/>
      <c r="HX13" s="101"/>
      <c r="HY13" s="101"/>
      <c r="HZ13" s="101"/>
      <c r="IA13" s="101"/>
      <c r="IB13" s="101"/>
      <c r="IC13" s="101"/>
      <c r="ID13" s="101"/>
      <c r="IE13" s="101"/>
      <c r="IF13" s="101"/>
      <c r="IG13" s="101"/>
      <c r="IH13" s="101"/>
      <c r="II13" s="101"/>
      <c r="IJ13" s="101"/>
      <c r="IK13" s="101"/>
      <c r="IL13" s="101"/>
      <c r="IM13" s="101"/>
      <c r="IN13" s="101"/>
      <c r="IO13" s="101"/>
      <c r="IP13" s="101"/>
      <c r="IQ13" s="101"/>
      <c r="IR13" s="101"/>
      <c r="IS13" s="101"/>
      <c r="IT13" s="101"/>
      <c r="IU13" s="101"/>
    </row>
    <row r="14" s="1" customFormat="1" ht="18" customHeight="1" spans="1:255">
      <c r="A14" s="219"/>
      <c r="B14" s="226"/>
      <c r="C14" s="214" t="s">
        <v>30</v>
      </c>
      <c r="D14" s="131"/>
      <c r="E14" s="227" t="s">
        <v>31</v>
      </c>
      <c r="F14" s="131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1"/>
      <c r="HW14" s="101"/>
      <c r="HX14" s="101"/>
      <c r="HY14" s="101"/>
      <c r="HZ14" s="101"/>
      <c r="IA14" s="101"/>
      <c r="IB14" s="101"/>
      <c r="IC14" s="101"/>
      <c r="ID14" s="101"/>
      <c r="IE14" s="101"/>
      <c r="IF14" s="101"/>
      <c r="IG14" s="101"/>
      <c r="IH14" s="101"/>
      <c r="II14" s="101"/>
      <c r="IJ14" s="101"/>
      <c r="IK14" s="101"/>
      <c r="IL14" s="101"/>
      <c r="IM14" s="101"/>
      <c r="IN14" s="101"/>
      <c r="IO14" s="101"/>
      <c r="IP14" s="101"/>
      <c r="IQ14" s="101"/>
      <c r="IR14" s="101"/>
      <c r="IS14" s="101"/>
      <c r="IT14" s="101"/>
      <c r="IU14" s="101"/>
    </row>
    <row r="15" s="1" customFormat="1" ht="18" customHeight="1" spans="1:255">
      <c r="A15" s="225"/>
      <c r="B15" s="228"/>
      <c r="C15" s="229" t="s">
        <v>32</v>
      </c>
      <c r="D15" s="131"/>
      <c r="E15" s="227" t="s">
        <v>33</v>
      </c>
      <c r="F15" s="131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1"/>
      <c r="HW15" s="101"/>
      <c r="HX15" s="101"/>
      <c r="HY15" s="101"/>
      <c r="HZ15" s="101"/>
      <c r="IA15" s="101"/>
      <c r="IB15" s="101"/>
      <c r="IC15" s="101"/>
      <c r="ID15" s="101"/>
      <c r="IE15" s="101"/>
      <c r="IF15" s="101"/>
      <c r="IG15" s="101"/>
      <c r="IH15" s="101"/>
      <c r="II15" s="101"/>
      <c r="IJ15" s="101"/>
      <c r="IK15" s="101"/>
      <c r="IL15" s="101"/>
      <c r="IM15" s="101"/>
      <c r="IN15" s="101"/>
      <c r="IO15" s="101"/>
      <c r="IP15" s="101"/>
      <c r="IQ15" s="101"/>
      <c r="IR15" s="101"/>
      <c r="IS15" s="101"/>
      <c r="IT15" s="101"/>
      <c r="IU15" s="101"/>
    </row>
    <row r="16" s="1" customFormat="1" ht="18" customHeight="1" spans="1:255">
      <c r="A16" s="225"/>
      <c r="B16" s="230"/>
      <c r="C16" s="229" t="s">
        <v>34</v>
      </c>
      <c r="D16" s="131"/>
      <c r="E16" s="227" t="s">
        <v>35</v>
      </c>
      <c r="F16" s="224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  <c r="GM16" s="101"/>
      <c r="GN16" s="101"/>
      <c r="GO16" s="101"/>
      <c r="GP16" s="101"/>
      <c r="GQ16" s="101"/>
      <c r="GR16" s="101"/>
      <c r="GS16" s="101"/>
      <c r="GT16" s="101"/>
      <c r="GU16" s="101"/>
      <c r="GV16" s="101"/>
      <c r="GW16" s="101"/>
      <c r="GX16" s="101"/>
      <c r="GY16" s="101"/>
      <c r="GZ16" s="101"/>
      <c r="HA16" s="101"/>
      <c r="HB16" s="101"/>
      <c r="HC16" s="101"/>
      <c r="HD16" s="101"/>
      <c r="HE16" s="101"/>
      <c r="HF16" s="101"/>
      <c r="HG16" s="101"/>
      <c r="HH16" s="101"/>
      <c r="HI16" s="101"/>
      <c r="HJ16" s="101"/>
      <c r="HK16" s="101"/>
      <c r="HL16" s="101"/>
      <c r="HM16" s="101"/>
      <c r="HN16" s="101"/>
      <c r="HO16" s="101"/>
      <c r="HP16" s="101"/>
      <c r="HQ16" s="101"/>
      <c r="HR16" s="101"/>
      <c r="HS16" s="101"/>
      <c r="HT16" s="101"/>
      <c r="HU16" s="101"/>
      <c r="HV16" s="101"/>
      <c r="HW16" s="101"/>
      <c r="HX16" s="101"/>
      <c r="HY16" s="101"/>
      <c r="HZ16" s="101"/>
      <c r="IA16" s="101"/>
      <c r="IB16" s="101"/>
      <c r="IC16" s="101"/>
      <c r="ID16" s="101"/>
      <c r="IE16" s="101"/>
      <c r="IF16" s="101"/>
      <c r="IG16" s="101"/>
      <c r="IH16" s="101"/>
      <c r="II16" s="101"/>
      <c r="IJ16" s="101"/>
      <c r="IK16" s="101"/>
      <c r="IL16" s="101"/>
      <c r="IM16" s="101"/>
      <c r="IN16" s="101"/>
      <c r="IO16" s="101"/>
      <c r="IP16" s="101"/>
      <c r="IQ16" s="101"/>
      <c r="IR16" s="101"/>
      <c r="IS16" s="101"/>
      <c r="IT16" s="101"/>
      <c r="IU16" s="101"/>
    </row>
    <row r="17" s="1" customFormat="1" ht="18" customHeight="1" spans="1:255">
      <c r="A17" s="225"/>
      <c r="B17" s="230"/>
      <c r="C17" s="229" t="s">
        <v>36</v>
      </c>
      <c r="D17" s="131"/>
      <c r="E17" s="227" t="s">
        <v>37</v>
      </c>
      <c r="F17" s="226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</row>
    <row r="18" s="1" customFormat="1" ht="18" customHeight="1" spans="1:255">
      <c r="A18" s="225"/>
      <c r="B18" s="230"/>
      <c r="C18" s="229" t="s">
        <v>38</v>
      </c>
      <c r="D18" s="131">
        <v>2209707.75</v>
      </c>
      <c r="E18" s="227" t="s">
        <v>39</v>
      </c>
      <c r="F18" s="224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  <c r="GM18" s="101"/>
      <c r="GN18" s="101"/>
      <c r="GO18" s="101"/>
      <c r="GP18" s="101"/>
      <c r="GQ18" s="101"/>
      <c r="GR18" s="101"/>
      <c r="GS18" s="101"/>
      <c r="GT18" s="101"/>
      <c r="GU18" s="101"/>
      <c r="GV18" s="101"/>
      <c r="GW18" s="101"/>
      <c r="GX18" s="101"/>
      <c r="GY18" s="101"/>
      <c r="GZ18" s="101"/>
      <c r="HA18" s="101"/>
      <c r="HB18" s="101"/>
      <c r="HC18" s="101"/>
      <c r="HD18" s="101"/>
      <c r="HE18" s="101"/>
      <c r="HF18" s="101"/>
      <c r="HG18" s="101"/>
      <c r="HH18" s="101"/>
      <c r="HI18" s="101"/>
      <c r="HJ18" s="101"/>
      <c r="HK18" s="101"/>
      <c r="HL18" s="101"/>
      <c r="HM18" s="101"/>
      <c r="HN18" s="101"/>
      <c r="HO18" s="101"/>
      <c r="HP18" s="101"/>
      <c r="HQ18" s="101"/>
      <c r="HR18" s="101"/>
      <c r="HS18" s="101"/>
      <c r="HT18" s="101"/>
      <c r="HU18" s="101"/>
      <c r="HV18" s="101"/>
      <c r="HW18" s="101"/>
      <c r="HX18" s="101"/>
      <c r="HY18" s="101"/>
      <c r="HZ18" s="101"/>
      <c r="IA18" s="101"/>
      <c r="IB18" s="101"/>
      <c r="IC18" s="101"/>
      <c r="ID18" s="101"/>
      <c r="IE18" s="101"/>
      <c r="IF18" s="101"/>
      <c r="IG18" s="101"/>
      <c r="IH18" s="101"/>
      <c r="II18" s="101"/>
      <c r="IJ18" s="101"/>
      <c r="IK18" s="101"/>
      <c r="IL18" s="101"/>
      <c r="IM18" s="101"/>
      <c r="IN18" s="101"/>
      <c r="IO18" s="101"/>
      <c r="IP18" s="101"/>
      <c r="IQ18" s="101"/>
      <c r="IR18" s="101"/>
      <c r="IS18" s="101"/>
      <c r="IT18" s="101"/>
      <c r="IU18" s="101"/>
    </row>
    <row r="19" s="1" customFormat="1" ht="18" customHeight="1" spans="1:255">
      <c r="A19" s="225"/>
      <c r="B19" s="230"/>
      <c r="C19" s="229" t="s">
        <v>40</v>
      </c>
      <c r="D19" s="131"/>
      <c r="E19" s="227" t="s">
        <v>41</v>
      </c>
      <c r="F19" s="224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  <c r="GM19" s="101"/>
      <c r="GN19" s="101"/>
      <c r="GO19" s="101"/>
      <c r="GP19" s="101"/>
      <c r="GQ19" s="101"/>
      <c r="GR19" s="101"/>
      <c r="GS19" s="101"/>
      <c r="GT19" s="101"/>
      <c r="GU19" s="101"/>
      <c r="GV19" s="101"/>
      <c r="GW19" s="101"/>
      <c r="GX19" s="101"/>
      <c r="GY19" s="101"/>
      <c r="GZ19" s="101"/>
      <c r="HA19" s="101"/>
      <c r="HB19" s="101"/>
      <c r="HC19" s="101"/>
      <c r="HD19" s="101"/>
      <c r="HE19" s="101"/>
      <c r="HF19" s="101"/>
      <c r="HG19" s="101"/>
      <c r="HH19" s="101"/>
      <c r="HI19" s="101"/>
      <c r="HJ19" s="101"/>
      <c r="HK19" s="101"/>
      <c r="HL19" s="101"/>
      <c r="HM19" s="101"/>
      <c r="HN19" s="101"/>
      <c r="HO19" s="101"/>
      <c r="HP19" s="101"/>
      <c r="HQ19" s="101"/>
      <c r="HR19" s="101"/>
      <c r="HS19" s="101"/>
      <c r="HT19" s="101"/>
      <c r="HU19" s="101"/>
      <c r="HV19" s="101"/>
      <c r="HW19" s="101"/>
      <c r="HX19" s="101"/>
      <c r="HY19" s="101"/>
      <c r="HZ19" s="101"/>
      <c r="IA19" s="101"/>
      <c r="IB19" s="101"/>
      <c r="IC19" s="101"/>
      <c r="ID19" s="101"/>
      <c r="IE19" s="101"/>
      <c r="IF19" s="101"/>
      <c r="IG19" s="101"/>
      <c r="IH19" s="101"/>
      <c r="II19" s="101"/>
      <c r="IJ19" s="101"/>
      <c r="IK19" s="101"/>
      <c r="IL19" s="101"/>
      <c r="IM19" s="101"/>
      <c r="IN19" s="101"/>
      <c r="IO19" s="101"/>
      <c r="IP19" s="101"/>
      <c r="IQ19" s="101"/>
      <c r="IR19" s="101"/>
      <c r="IS19" s="101"/>
      <c r="IT19" s="101"/>
      <c r="IU19" s="101"/>
    </row>
    <row r="20" s="1" customFormat="1" ht="18" customHeight="1" spans="1:255">
      <c r="A20" s="225"/>
      <c r="B20" s="230"/>
      <c r="C20" s="229" t="s">
        <v>42</v>
      </c>
      <c r="D20" s="131"/>
      <c r="E20" s="227"/>
      <c r="F20" s="224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  <c r="GM20" s="101"/>
      <c r="GN20" s="101"/>
      <c r="GO20" s="101"/>
      <c r="GP20" s="101"/>
      <c r="GQ20" s="101"/>
      <c r="GR20" s="101"/>
      <c r="GS20" s="101"/>
      <c r="GT20" s="101"/>
      <c r="GU20" s="101"/>
      <c r="GV20" s="101"/>
      <c r="GW20" s="101"/>
      <c r="GX20" s="101"/>
      <c r="GY20" s="101"/>
      <c r="GZ20" s="101"/>
      <c r="HA20" s="101"/>
      <c r="HB20" s="101"/>
      <c r="HC20" s="101"/>
      <c r="HD20" s="101"/>
      <c r="HE20" s="101"/>
      <c r="HF20" s="101"/>
      <c r="HG20" s="101"/>
      <c r="HH20" s="101"/>
      <c r="HI20" s="101"/>
      <c r="HJ20" s="101"/>
      <c r="HK20" s="101"/>
      <c r="HL20" s="101"/>
      <c r="HM20" s="101"/>
      <c r="HN20" s="101"/>
      <c r="HO20" s="101"/>
      <c r="HP20" s="101"/>
      <c r="HQ20" s="101"/>
      <c r="HR20" s="101"/>
      <c r="HS20" s="101"/>
      <c r="HT20" s="101"/>
      <c r="HU20" s="101"/>
      <c r="HV20" s="101"/>
      <c r="HW20" s="101"/>
      <c r="HX20" s="101"/>
      <c r="HY20" s="101"/>
      <c r="HZ20" s="101"/>
      <c r="IA20" s="101"/>
      <c r="IB20" s="101"/>
      <c r="IC20" s="101"/>
      <c r="ID20" s="101"/>
      <c r="IE20" s="101"/>
      <c r="IF20" s="101"/>
      <c r="IG20" s="101"/>
      <c r="IH20" s="101"/>
      <c r="II20" s="101"/>
      <c r="IJ20" s="101"/>
      <c r="IK20" s="101"/>
      <c r="IL20" s="101"/>
      <c r="IM20" s="101"/>
      <c r="IN20" s="101"/>
      <c r="IO20" s="101"/>
      <c r="IP20" s="101"/>
      <c r="IQ20" s="101"/>
      <c r="IR20" s="101"/>
      <c r="IS20" s="101"/>
      <c r="IT20" s="101"/>
      <c r="IU20" s="101"/>
    </row>
    <row r="21" s="1" customFormat="1" ht="18" customHeight="1" spans="1:255">
      <c r="A21" s="225"/>
      <c r="B21" s="230"/>
      <c r="C21" s="229" t="s">
        <v>43</v>
      </c>
      <c r="D21" s="131"/>
      <c r="E21" s="227"/>
      <c r="F21" s="224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  <c r="EV21" s="88"/>
      <c r="EW21" s="88"/>
      <c r="EX21" s="88"/>
      <c r="EY21" s="88"/>
      <c r="EZ21" s="88"/>
      <c r="FA21" s="88"/>
      <c r="FB21" s="88"/>
      <c r="FC21" s="88"/>
      <c r="FD21" s="88"/>
      <c r="FE21" s="88"/>
      <c r="FF21" s="88"/>
      <c r="FG21" s="88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  <c r="GM21" s="101"/>
      <c r="GN21" s="101"/>
      <c r="GO21" s="101"/>
      <c r="GP21" s="101"/>
      <c r="GQ21" s="101"/>
      <c r="GR21" s="101"/>
      <c r="GS21" s="101"/>
      <c r="GT21" s="101"/>
      <c r="GU21" s="101"/>
      <c r="GV21" s="101"/>
      <c r="GW21" s="101"/>
      <c r="GX21" s="101"/>
      <c r="GY21" s="101"/>
      <c r="GZ21" s="101"/>
      <c r="HA21" s="101"/>
      <c r="HB21" s="101"/>
      <c r="HC21" s="101"/>
      <c r="HD21" s="101"/>
      <c r="HE21" s="101"/>
      <c r="HF21" s="101"/>
      <c r="HG21" s="101"/>
      <c r="HH21" s="101"/>
      <c r="HI21" s="101"/>
      <c r="HJ21" s="101"/>
      <c r="HK21" s="101"/>
      <c r="HL21" s="101"/>
      <c r="HM21" s="101"/>
      <c r="HN21" s="101"/>
      <c r="HO21" s="101"/>
      <c r="HP21" s="101"/>
      <c r="HQ21" s="101"/>
      <c r="HR21" s="101"/>
      <c r="HS21" s="101"/>
      <c r="HT21" s="101"/>
      <c r="HU21" s="101"/>
      <c r="HV21" s="101"/>
      <c r="HW21" s="101"/>
      <c r="HX21" s="101"/>
      <c r="HY21" s="101"/>
      <c r="HZ21" s="101"/>
      <c r="IA21" s="101"/>
      <c r="IB21" s="101"/>
      <c r="IC21" s="101"/>
      <c r="ID21" s="101"/>
      <c r="IE21" s="101"/>
      <c r="IF21" s="101"/>
      <c r="IG21" s="101"/>
      <c r="IH21" s="101"/>
      <c r="II21" s="101"/>
      <c r="IJ21" s="101"/>
      <c r="IK21" s="101"/>
      <c r="IL21" s="101"/>
      <c r="IM21" s="101"/>
      <c r="IN21" s="101"/>
      <c r="IO21" s="101"/>
      <c r="IP21" s="101"/>
      <c r="IQ21" s="101"/>
      <c r="IR21" s="101"/>
      <c r="IS21" s="101"/>
      <c r="IT21" s="101"/>
      <c r="IU21" s="101"/>
    </row>
    <row r="22" s="1" customFormat="1" ht="18" customHeight="1" spans="1:255">
      <c r="A22" s="225"/>
      <c r="B22" s="230"/>
      <c r="C22" s="229" t="s">
        <v>44</v>
      </c>
      <c r="D22" s="131"/>
      <c r="E22" s="227"/>
      <c r="F22" s="224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  <c r="GM22" s="101"/>
      <c r="GN22" s="101"/>
      <c r="GO22" s="101"/>
      <c r="GP22" s="101"/>
      <c r="GQ22" s="101"/>
      <c r="GR22" s="101"/>
      <c r="GS22" s="101"/>
      <c r="GT22" s="101"/>
      <c r="GU22" s="101"/>
      <c r="GV22" s="101"/>
      <c r="GW22" s="101"/>
      <c r="GX22" s="101"/>
      <c r="GY22" s="101"/>
      <c r="GZ22" s="101"/>
      <c r="HA22" s="101"/>
      <c r="HB22" s="101"/>
      <c r="HC22" s="101"/>
      <c r="HD22" s="101"/>
      <c r="HE22" s="101"/>
      <c r="HF22" s="101"/>
      <c r="HG22" s="101"/>
      <c r="HH22" s="101"/>
      <c r="HI22" s="101"/>
      <c r="HJ22" s="101"/>
      <c r="HK22" s="101"/>
      <c r="HL22" s="101"/>
      <c r="HM22" s="101"/>
      <c r="HN22" s="101"/>
      <c r="HO22" s="101"/>
      <c r="HP22" s="101"/>
      <c r="HQ22" s="101"/>
      <c r="HR22" s="101"/>
      <c r="HS22" s="101"/>
      <c r="HT22" s="101"/>
      <c r="HU22" s="101"/>
      <c r="HV22" s="101"/>
      <c r="HW22" s="101"/>
      <c r="HX22" s="101"/>
      <c r="HY22" s="101"/>
      <c r="HZ22" s="101"/>
      <c r="IA22" s="101"/>
      <c r="IB22" s="101"/>
      <c r="IC22" s="101"/>
      <c r="ID22" s="101"/>
      <c r="IE22" s="101"/>
      <c r="IF22" s="101"/>
      <c r="IG22" s="101"/>
      <c r="IH22" s="101"/>
      <c r="II22" s="101"/>
      <c r="IJ22" s="101"/>
      <c r="IK22" s="101"/>
      <c r="IL22" s="101"/>
      <c r="IM22" s="101"/>
      <c r="IN22" s="101"/>
      <c r="IO22" s="101"/>
      <c r="IP22" s="101"/>
      <c r="IQ22" s="101"/>
      <c r="IR22" s="101"/>
      <c r="IS22" s="101"/>
      <c r="IT22" s="101"/>
      <c r="IU22" s="101"/>
    </row>
    <row r="23" s="1" customFormat="1" ht="18" customHeight="1" spans="1:255">
      <c r="A23" s="225"/>
      <c r="B23" s="231"/>
      <c r="C23" s="229" t="s">
        <v>45</v>
      </c>
      <c r="D23" s="131"/>
      <c r="E23" s="227"/>
      <c r="F23" s="131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  <c r="GM23" s="101"/>
      <c r="GN23" s="101"/>
      <c r="GO23" s="101"/>
      <c r="GP23" s="101"/>
      <c r="GQ23" s="101"/>
      <c r="GR23" s="101"/>
      <c r="GS23" s="101"/>
      <c r="GT23" s="101"/>
      <c r="GU23" s="101"/>
      <c r="GV23" s="101"/>
      <c r="GW23" s="101"/>
      <c r="GX23" s="101"/>
      <c r="GY23" s="101"/>
      <c r="GZ23" s="101"/>
      <c r="HA23" s="101"/>
      <c r="HB23" s="101"/>
      <c r="HC23" s="101"/>
      <c r="HD23" s="101"/>
      <c r="HE23" s="101"/>
      <c r="HF23" s="101"/>
      <c r="HG23" s="101"/>
      <c r="HH23" s="101"/>
      <c r="HI23" s="101"/>
      <c r="HJ23" s="101"/>
      <c r="HK23" s="101"/>
      <c r="HL23" s="101"/>
      <c r="HM23" s="101"/>
      <c r="HN23" s="101"/>
      <c r="HO23" s="101"/>
      <c r="HP23" s="101"/>
      <c r="HQ23" s="101"/>
      <c r="HR23" s="101"/>
      <c r="HS23" s="101"/>
      <c r="HT23" s="101"/>
      <c r="HU23" s="101"/>
      <c r="HV23" s="101"/>
      <c r="HW23" s="101"/>
      <c r="HX23" s="101"/>
      <c r="HY23" s="101"/>
      <c r="HZ23" s="101"/>
      <c r="IA23" s="101"/>
      <c r="IB23" s="101"/>
      <c r="IC23" s="101"/>
      <c r="ID23" s="101"/>
      <c r="IE23" s="101"/>
      <c r="IF23" s="101"/>
      <c r="IG23" s="101"/>
      <c r="IH23" s="101"/>
      <c r="II23" s="101"/>
      <c r="IJ23" s="101"/>
      <c r="IK23" s="101"/>
      <c r="IL23" s="101"/>
      <c r="IM23" s="101"/>
      <c r="IN23" s="101"/>
      <c r="IO23" s="101"/>
      <c r="IP23" s="101"/>
      <c r="IQ23" s="101"/>
      <c r="IR23" s="101"/>
      <c r="IS23" s="101"/>
      <c r="IT23" s="101"/>
      <c r="IU23" s="101"/>
    </row>
    <row r="24" s="1" customFormat="1" ht="18" customHeight="1" spans="1:255">
      <c r="A24" s="225"/>
      <c r="B24" s="231"/>
      <c r="C24" s="229" t="s">
        <v>46</v>
      </c>
      <c r="D24" s="131"/>
      <c r="E24" s="227"/>
      <c r="F24" s="131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  <c r="FG24" s="88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  <c r="FV24" s="101"/>
      <c r="FW24" s="101"/>
      <c r="FX24" s="101"/>
      <c r="FY24" s="101"/>
      <c r="FZ24" s="101"/>
      <c r="GA24" s="101"/>
      <c r="GB24" s="101"/>
      <c r="GC24" s="101"/>
      <c r="GD24" s="101"/>
      <c r="GE24" s="101"/>
      <c r="GF24" s="101"/>
      <c r="GG24" s="101"/>
      <c r="GH24" s="101"/>
      <c r="GI24" s="101"/>
      <c r="GJ24" s="101"/>
      <c r="GK24" s="101"/>
      <c r="GL24" s="101"/>
      <c r="GM24" s="101"/>
      <c r="GN24" s="101"/>
      <c r="GO24" s="101"/>
      <c r="GP24" s="101"/>
      <c r="GQ24" s="101"/>
      <c r="GR24" s="101"/>
      <c r="GS24" s="101"/>
      <c r="GT24" s="101"/>
      <c r="GU24" s="101"/>
      <c r="GV24" s="101"/>
      <c r="GW24" s="101"/>
      <c r="GX24" s="101"/>
      <c r="GY24" s="101"/>
      <c r="GZ24" s="101"/>
      <c r="HA24" s="101"/>
      <c r="HB24" s="101"/>
      <c r="HC24" s="101"/>
      <c r="HD24" s="101"/>
      <c r="HE24" s="101"/>
      <c r="HF24" s="101"/>
      <c r="HG24" s="101"/>
      <c r="HH24" s="101"/>
      <c r="HI24" s="101"/>
      <c r="HJ24" s="101"/>
      <c r="HK24" s="101"/>
      <c r="HL24" s="101"/>
      <c r="HM24" s="101"/>
      <c r="HN24" s="101"/>
      <c r="HO24" s="101"/>
      <c r="HP24" s="101"/>
      <c r="HQ24" s="101"/>
      <c r="HR24" s="101"/>
      <c r="HS24" s="101"/>
      <c r="HT24" s="101"/>
      <c r="HU24" s="101"/>
      <c r="HV24" s="101"/>
      <c r="HW24" s="101"/>
      <c r="HX24" s="101"/>
      <c r="HY24" s="101"/>
      <c r="HZ24" s="101"/>
      <c r="IA24" s="101"/>
      <c r="IB24" s="101"/>
      <c r="IC24" s="101"/>
      <c r="ID24" s="101"/>
      <c r="IE24" s="101"/>
      <c r="IF24" s="101"/>
      <c r="IG24" s="101"/>
      <c r="IH24" s="101"/>
      <c r="II24" s="101"/>
      <c r="IJ24" s="101"/>
      <c r="IK24" s="101"/>
      <c r="IL24" s="101"/>
      <c r="IM24" s="101"/>
      <c r="IN24" s="101"/>
      <c r="IO24" s="101"/>
      <c r="IP24" s="101"/>
      <c r="IQ24" s="101"/>
      <c r="IR24" s="101"/>
      <c r="IS24" s="101"/>
      <c r="IT24" s="101"/>
      <c r="IU24" s="101"/>
    </row>
    <row r="25" s="1" customFormat="1" ht="18" customHeight="1" spans="1:255">
      <c r="A25" s="225"/>
      <c r="B25" s="231"/>
      <c r="C25" s="229" t="s">
        <v>47</v>
      </c>
      <c r="D25" s="131"/>
      <c r="E25" s="227"/>
      <c r="F25" s="131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101"/>
      <c r="FI25" s="101"/>
      <c r="FJ25" s="101"/>
      <c r="FK25" s="101"/>
      <c r="FL25" s="101"/>
      <c r="FM25" s="101"/>
      <c r="FN25" s="101"/>
      <c r="FO25" s="101"/>
      <c r="FP25" s="101"/>
      <c r="FQ25" s="101"/>
      <c r="FR25" s="101"/>
      <c r="FS25" s="101"/>
      <c r="FT25" s="101"/>
      <c r="FU25" s="101"/>
      <c r="FV25" s="101"/>
      <c r="FW25" s="101"/>
      <c r="FX25" s="101"/>
      <c r="FY25" s="101"/>
      <c r="FZ25" s="101"/>
      <c r="GA25" s="101"/>
      <c r="GB25" s="101"/>
      <c r="GC25" s="101"/>
      <c r="GD25" s="101"/>
      <c r="GE25" s="101"/>
      <c r="GF25" s="101"/>
      <c r="GG25" s="101"/>
      <c r="GH25" s="101"/>
      <c r="GI25" s="101"/>
      <c r="GJ25" s="101"/>
      <c r="GK25" s="101"/>
      <c r="GL25" s="101"/>
      <c r="GM25" s="101"/>
      <c r="GN25" s="101"/>
      <c r="GO25" s="101"/>
      <c r="GP25" s="101"/>
      <c r="GQ25" s="101"/>
      <c r="GR25" s="101"/>
      <c r="GS25" s="101"/>
      <c r="GT25" s="101"/>
      <c r="GU25" s="101"/>
      <c r="GV25" s="101"/>
      <c r="GW25" s="101"/>
      <c r="GX25" s="101"/>
      <c r="GY25" s="101"/>
      <c r="GZ25" s="101"/>
      <c r="HA25" s="101"/>
      <c r="HB25" s="101"/>
      <c r="HC25" s="101"/>
      <c r="HD25" s="101"/>
      <c r="HE25" s="101"/>
      <c r="HF25" s="101"/>
      <c r="HG25" s="101"/>
      <c r="HH25" s="101"/>
      <c r="HI25" s="101"/>
      <c r="HJ25" s="101"/>
      <c r="HK25" s="101"/>
      <c r="HL25" s="101"/>
      <c r="HM25" s="101"/>
      <c r="HN25" s="101"/>
      <c r="HO25" s="101"/>
      <c r="HP25" s="101"/>
      <c r="HQ25" s="101"/>
      <c r="HR25" s="101"/>
      <c r="HS25" s="101"/>
      <c r="HT25" s="101"/>
      <c r="HU25" s="101"/>
      <c r="HV25" s="101"/>
      <c r="HW25" s="101"/>
      <c r="HX25" s="101"/>
      <c r="HY25" s="101"/>
      <c r="HZ25" s="101"/>
      <c r="IA25" s="101"/>
      <c r="IB25" s="101"/>
      <c r="IC25" s="101"/>
      <c r="ID25" s="101"/>
      <c r="IE25" s="101"/>
      <c r="IF25" s="101"/>
      <c r="IG25" s="101"/>
      <c r="IH25" s="101"/>
      <c r="II25" s="101"/>
      <c r="IJ25" s="101"/>
      <c r="IK25" s="101"/>
      <c r="IL25" s="101"/>
      <c r="IM25" s="101"/>
      <c r="IN25" s="101"/>
      <c r="IO25" s="101"/>
      <c r="IP25" s="101"/>
      <c r="IQ25" s="101"/>
      <c r="IR25" s="101"/>
      <c r="IS25" s="101"/>
      <c r="IT25" s="101"/>
      <c r="IU25" s="101"/>
    </row>
    <row r="26" s="1" customFormat="1" ht="18" customHeight="1" spans="1:255">
      <c r="A26" s="225"/>
      <c r="B26" s="231"/>
      <c r="C26" s="229" t="s">
        <v>48</v>
      </c>
      <c r="D26" s="224"/>
      <c r="E26" s="227"/>
      <c r="F26" s="131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  <c r="FG26" s="88"/>
      <c r="FH26" s="101"/>
      <c r="FI26" s="101"/>
      <c r="FJ26" s="101"/>
      <c r="FK26" s="101"/>
      <c r="FL26" s="101"/>
      <c r="FM26" s="101"/>
      <c r="FN26" s="101"/>
      <c r="FO26" s="101"/>
      <c r="FP26" s="101"/>
      <c r="FQ26" s="101"/>
      <c r="FR26" s="101"/>
      <c r="FS26" s="101"/>
      <c r="FT26" s="101"/>
      <c r="FU26" s="101"/>
      <c r="FV26" s="101"/>
      <c r="FW26" s="101"/>
      <c r="FX26" s="101"/>
      <c r="FY26" s="101"/>
      <c r="FZ26" s="101"/>
      <c r="GA26" s="101"/>
      <c r="GB26" s="101"/>
      <c r="GC26" s="101"/>
      <c r="GD26" s="101"/>
      <c r="GE26" s="101"/>
      <c r="GF26" s="101"/>
      <c r="GG26" s="101"/>
      <c r="GH26" s="101"/>
      <c r="GI26" s="101"/>
      <c r="GJ26" s="101"/>
      <c r="GK26" s="101"/>
      <c r="GL26" s="101"/>
      <c r="GM26" s="101"/>
      <c r="GN26" s="101"/>
      <c r="GO26" s="101"/>
      <c r="GP26" s="101"/>
      <c r="GQ26" s="101"/>
      <c r="GR26" s="101"/>
      <c r="GS26" s="101"/>
      <c r="GT26" s="101"/>
      <c r="GU26" s="101"/>
      <c r="GV26" s="101"/>
      <c r="GW26" s="101"/>
      <c r="GX26" s="101"/>
      <c r="GY26" s="101"/>
      <c r="GZ26" s="101"/>
      <c r="HA26" s="101"/>
      <c r="HB26" s="101"/>
      <c r="HC26" s="101"/>
      <c r="HD26" s="101"/>
      <c r="HE26" s="101"/>
      <c r="HF26" s="101"/>
      <c r="HG26" s="101"/>
      <c r="HH26" s="101"/>
      <c r="HI26" s="101"/>
      <c r="HJ26" s="101"/>
      <c r="HK26" s="101"/>
      <c r="HL26" s="101"/>
      <c r="HM26" s="101"/>
      <c r="HN26" s="101"/>
      <c r="HO26" s="101"/>
      <c r="HP26" s="101"/>
      <c r="HQ26" s="101"/>
      <c r="HR26" s="101"/>
      <c r="HS26" s="101"/>
      <c r="HT26" s="101"/>
      <c r="HU26" s="101"/>
      <c r="HV26" s="101"/>
      <c r="HW26" s="101"/>
      <c r="HX26" s="101"/>
      <c r="HY26" s="101"/>
      <c r="HZ26" s="101"/>
      <c r="IA26" s="101"/>
      <c r="IB26" s="101"/>
      <c r="IC26" s="101"/>
      <c r="ID26" s="101"/>
      <c r="IE26" s="101"/>
      <c r="IF26" s="101"/>
      <c r="IG26" s="101"/>
      <c r="IH26" s="101"/>
      <c r="II26" s="101"/>
      <c r="IJ26" s="101"/>
      <c r="IK26" s="101"/>
      <c r="IL26" s="101"/>
      <c r="IM26" s="101"/>
      <c r="IN26" s="101"/>
      <c r="IO26" s="101"/>
      <c r="IP26" s="101"/>
      <c r="IQ26" s="101"/>
      <c r="IR26" s="101"/>
      <c r="IS26" s="101"/>
      <c r="IT26" s="101"/>
      <c r="IU26" s="101"/>
    </row>
    <row r="27" s="1" customFormat="1" ht="18" customHeight="1" spans="1:255">
      <c r="A27" s="232"/>
      <c r="B27" s="231"/>
      <c r="C27" s="229" t="s">
        <v>49</v>
      </c>
      <c r="D27" s="223"/>
      <c r="E27" s="227"/>
      <c r="F27" s="131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101"/>
      <c r="FI27" s="101"/>
      <c r="FJ27" s="101"/>
      <c r="FK27" s="101"/>
      <c r="FL27" s="101"/>
      <c r="FM27" s="101"/>
      <c r="FN27" s="101"/>
      <c r="FO27" s="101"/>
      <c r="FP27" s="101"/>
      <c r="FQ27" s="101"/>
      <c r="FR27" s="101"/>
      <c r="FS27" s="101"/>
      <c r="FT27" s="101"/>
      <c r="FU27" s="101"/>
      <c r="FV27" s="101"/>
      <c r="FW27" s="101"/>
      <c r="FX27" s="101"/>
      <c r="FY27" s="101"/>
      <c r="FZ27" s="101"/>
      <c r="GA27" s="101"/>
      <c r="GB27" s="101"/>
      <c r="GC27" s="101"/>
      <c r="GD27" s="101"/>
      <c r="GE27" s="101"/>
      <c r="GF27" s="101"/>
      <c r="GG27" s="101"/>
      <c r="GH27" s="101"/>
      <c r="GI27" s="101"/>
      <c r="GJ27" s="101"/>
      <c r="GK27" s="101"/>
      <c r="GL27" s="101"/>
      <c r="GM27" s="101"/>
      <c r="GN27" s="101"/>
      <c r="GO27" s="101"/>
      <c r="GP27" s="101"/>
      <c r="GQ27" s="101"/>
      <c r="GR27" s="101"/>
      <c r="GS27" s="101"/>
      <c r="GT27" s="101"/>
      <c r="GU27" s="101"/>
      <c r="GV27" s="101"/>
      <c r="GW27" s="101"/>
      <c r="GX27" s="101"/>
      <c r="GY27" s="101"/>
      <c r="GZ27" s="101"/>
      <c r="HA27" s="101"/>
      <c r="HB27" s="101"/>
      <c r="HC27" s="101"/>
      <c r="HD27" s="101"/>
      <c r="HE27" s="101"/>
      <c r="HF27" s="101"/>
      <c r="HG27" s="101"/>
      <c r="HH27" s="101"/>
      <c r="HI27" s="101"/>
      <c r="HJ27" s="101"/>
      <c r="HK27" s="101"/>
      <c r="HL27" s="101"/>
      <c r="HM27" s="101"/>
      <c r="HN27" s="101"/>
      <c r="HO27" s="101"/>
      <c r="HP27" s="101"/>
      <c r="HQ27" s="101"/>
      <c r="HR27" s="101"/>
      <c r="HS27" s="101"/>
      <c r="HT27" s="101"/>
      <c r="HU27" s="101"/>
      <c r="HV27" s="101"/>
      <c r="HW27" s="101"/>
      <c r="HX27" s="101"/>
      <c r="HY27" s="101"/>
      <c r="HZ27" s="101"/>
      <c r="IA27" s="101"/>
      <c r="IB27" s="101"/>
      <c r="IC27" s="101"/>
      <c r="ID27" s="101"/>
      <c r="IE27" s="101"/>
      <c r="IF27" s="101"/>
      <c r="IG27" s="101"/>
      <c r="IH27" s="101"/>
      <c r="II27" s="101"/>
      <c r="IJ27" s="101"/>
      <c r="IK27" s="101"/>
      <c r="IL27" s="101"/>
      <c r="IM27" s="101"/>
      <c r="IN27" s="101"/>
      <c r="IO27" s="101"/>
      <c r="IP27" s="101"/>
      <c r="IQ27" s="101"/>
      <c r="IR27" s="101"/>
      <c r="IS27" s="101"/>
      <c r="IT27" s="101"/>
      <c r="IU27" s="101"/>
    </row>
    <row r="28" s="1" customFormat="1" ht="18" customHeight="1" spans="1:255">
      <c r="A28" s="229"/>
      <c r="B28" s="231"/>
      <c r="C28" s="214" t="s">
        <v>50</v>
      </c>
      <c r="D28" s="131"/>
      <c r="E28" s="214"/>
      <c r="F28" s="131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101"/>
      <c r="FI28" s="101"/>
      <c r="FJ28" s="101"/>
      <c r="FK28" s="101"/>
      <c r="FL28" s="101"/>
      <c r="FM28" s="101"/>
      <c r="FN28" s="101"/>
      <c r="FO28" s="101"/>
      <c r="FP28" s="101"/>
      <c r="FQ28" s="101"/>
      <c r="FR28" s="101"/>
      <c r="FS28" s="101"/>
      <c r="FT28" s="101"/>
      <c r="FU28" s="101"/>
      <c r="FV28" s="101"/>
      <c r="FW28" s="101"/>
      <c r="FX28" s="101"/>
      <c r="FY28" s="101"/>
      <c r="FZ28" s="101"/>
      <c r="GA28" s="101"/>
      <c r="GB28" s="101"/>
      <c r="GC28" s="101"/>
      <c r="GD28" s="101"/>
      <c r="GE28" s="101"/>
      <c r="GF28" s="101"/>
      <c r="GG28" s="101"/>
      <c r="GH28" s="101"/>
      <c r="GI28" s="101"/>
      <c r="GJ28" s="101"/>
      <c r="GK28" s="101"/>
      <c r="GL28" s="101"/>
      <c r="GM28" s="101"/>
      <c r="GN28" s="101"/>
      <c r="GO28" s="101"/>
      <c r="GP28" s="101"/>
      <c r="GQ28" s="101"/>
      <c r="GR28" s="101"/>
      <c r="GS28" s="101"/>
      <c r="GT28" s="101"/>
      <c r="GU28" s="101"/>
      <c r="GV28" s="101"/>
      <c r="GW28" s="101"/>
      <c r="GX28" s="101"/>
      <c r="GY28" s="101"/>
      <c r="GZ28" s="101"/>
      <c r="HA28" s="101"/>
      <c r="HB28" s="101"/>
      <c r="HC28" s="101"/>
      <c r="HD28" s="101"/>
      <c r="HE28" s="101"/>
      <c r="HF28" s="101"/>
      <c r="HG28" s="101"/>
      <c r="HH28" s="101"/>
      <c r="HI28" s="101"/>
      <c r="HJ28" s="101"/>
      <c r="HK28" s="101"/>
      <c r="HL28" s="101"/>
      <c r="HM28" s="101"/>
      <c r="HN28" s="101"/>
      <c r="HO28" s="101"/>
      <c r="HP28" s="101"/>
      <c r="HQ28" s="101"/>
      <c r="HR28" s="101"/>
      <c r="HS28" s="101"/>
      <c r="HT28" s="101"/>
      <c r="HU28" s="101"/>
      <c r="HV28" s="101"/>
      <c r="HW28" s="101"/>
      <c r="HX28" s="101"/>
      <c r="HY28" s="101"/>
      <c r="HZ28" s="101"/>
      <c r="IA28" s="101"/>
      <c r="IB28" s="101"/>
      <c r="IC28" s="101"/>
      <c r="ID28" s="101"/>
      <c r="IE28" s="101"/>
      <c r="IF28" s="101"/>
      <c r="IG28" s="101"/>
      <c r="IH28" s="101"/>
      <c r="II28" s="101"/>
      <c r="IJ28" s="101"/>
      <c r="IK28" s="101"/>
      <c r="IL28" s="101"/>
      <c r="IM28" s="101"/>
      <c r="IN28" s="101"/>
      <c r="IO28" s="101"/>
      <c r="IP28" s="101"/>
      <c r="IQ28" s="101"/>
      <c r="IR28" s="101"/>
      <c r="IS28" s="101"/>
      <c r="IT28" s="101"/>
      <c r="IU28" s="101"/>
    </row>
    <row r="29" s="1" customFormat="1" ht="18" customHeight="1" spans="1:255">
      <c r="A29" s="229"/>
      <c r="B29" s="231"/>
      <c r="C29" s="214" t="s">
        <v>51</v>
      </c>
      <c r="D29" s="124"/>
      <c r="E29" s="214"/>
      <c r="F29" s="131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101"/>
      <c r="FI29" s="101"/>
      <c r="FJ29" s="101"/>
      <c r="FK29" s="101"/>
      <c r="FL29" s="101"/>
      <c r="FM29" s="101"/>
      <c r="FN29" s="101"/>
      <c r="FO29" s="101"/>
      <c r="FP29" s="101"/>
      <c r="FQ29" s="101"/>
      <c r="FR29" s="101"/>
      <c r="FS29" s="101"/>
      <c r="FT29" s="101"/>
      <c r="FU29" s="101"/>
      <c r="FV29" s="101"/>
      <c r="FW29" s="101"/>
      <c r="FX29" s="101"/>
      <c r="FY29" s="101"/>
      <c r="FZ29" s="101"/>
      <c r="GA29" s="101"/>
      <c r="GB29" s="101"/>
      <c r="GC29" s="101"/>
      <c r="GD29" s="101"/>
      <c r="GE29" s="101"/>
      <c r="GF29" s="101"/>
      <c r="GG29" s="101"/>
      <c r="GH29" s="101"/>
      <c r="GI29" s="101"/>
      <c r="GJ29" s="101"/>
      <c r="GK29" s="101"/>
      <c r="GL29" s="101"/>
      <c r="GM29" s="101"/>
      <c r="GN29" s="101"/>
      <c r="GO29" s="101"/>
      <c r="GP29" s="101"/>
      <c r="GQ29" s="101"/>
      <c r="GR29" s="101"/>
      <c r="GS29" s="101"/>
      <c r="GT29" s="101"/>
      <c r="GU29" s="101"/>
      <c r="GV29" s="101"/>
      <c r="GW29" s="101"/>
      <c r="GX29" s="101"/>
      <c r="GY29" s="101"/>
      <c r="GZ29" s="101"/>
      <c r="HA29" s="101"/>
      <c r="HB29" s="101"/>
      <c r="HC29" s="101"/>
      <c r="HD29" s="101"/>
      <c r="HE29" s="101"/>
      <c r="HF29" s="101"/>
      <c r="HG29" s="101"/>
      <c r="HH29" s="101"/>
      <c r="HI29" s="101"/>
      <c r="HJ29" s="101"/>
      <c r="HK29" s="101"/>
      <c r="HL29" s="101"/>
      <c r="HM29" s="101"/>
      <c r="HN29" s="101"/>
      <c r="HO29" s="101"/>
      <c r="HP29" s="101"/>
      <c r="HQ29" s="101"/>
      <c r="HR29" s="101"/>
      <c r="HS29" s="101"/>
      <c r="HT29" s="101"/>
      <c r="HU29" s="101"/>
      <c r="HV29" s="101"/>
      <c r="HW29" s="101"/>
      <c r="HX29" s="101"/>
      <c r="HY29" s="101"/>
      <c r="HZ29" s="101"/>
      <c r="IA29" s="101"/>
      <c r="IB29" s="101"/>
      <c r="IC29" s="101"/>
      <c r="ID29" s="101"/>
      <c r="IE29" s="101"/>
      <c r="IF29" s="101"/>
      <c r="IG29" s="101"/>
      <c r="IH29" s="101"/>
      <c r="II29" s="101"/>
      <c r="IJ29" s="101"/>
      <c r="IK29" s="101"/>
      <c r="IL29" s="101"/>
      <c r="IM29" s="101"/>
      <c r="IN29" s="101"/>
      <c r="IO29" s="101"/>
      <c r="IP29" s="101"/>
      <c r="IQ29" s="101"/>
      <c r="IR29" s="101"/>
      <c r="IS29" s="101"/>
      <c r="IT29" s="101"/>
      <c r="IU29" s="101"/>
    </row>
    <row r="30" s="1" customFormat="1" ht="21.75" customHeight="1" spans="1:255">
      <c r="A30" s="233" t="s">
        <v>52</v>
      </c>
      <c r="B30" s="224">
        <f>SUM(B6,B9,B10,B11,B12)</f>
        <v>2209707.75</v>
      </c>
      <c r="C30" s="234" t="s">
        <v>52</v>
      </c>
      <c r="D30" s="131">
        <f>SUM(D6:D29)</f>
        <v>2209707.75</v>
      </c>
      <c r="E30" s="235" t="s">
        <v>53</v>
      </c>
      <c r="F30" s="131">
        <f>SUM(F6,F10)</f>
        <v>2209707.75</v>
      </c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101"/>
      <c r="FI30" s="101"/>
      <c r="FJ30" s="101"/>
      <c r="FK30" s="101"/>
      <c r="FL30" s="101"/>
      <c r="FM30" s="101"/>
      <c r="FN30" s="101"/>
      <c r="FO30" s="101"/>
      <c r="FP30" s="101"/>
      <c r="FQ30" s="101"/>
      <c r="FR30" s="101"/>
      <c r="FS30" s="101"/>
      <c r="FT30" s="101"/>
      <c r="FU30" s="101"/>
      <c r="FV30" s="101"/>
      <c r="FW30" s="101"/>
      <c r="FX30" s="101"/>
      <c r="FY30" s="101"/>
      <c r="FZ30" s="101"/>
      <c r="GA30" s="101"/>
      <c r="GB30" s="101"/>
      <c r="GC30" s="101"/>
      <c r="GD30" s="101"/>
      <c r="GE30" s="101"/>
      <c r="GF30" s="101"/>
      <c r="GG30" s="101"/>
      <c r="GH30" s="101"/>
      <c r="GI30" s="101"/>
      <c r="GJ30" s="101"/>
      <c r="GK30" s="101"/>
      <c r="GL30" s="101"/>
      <c r="GM30" s="101"/>
      <c r="GN30" s="101"/>
      <c r="GO30" s="101"/>
      <c r="GP30" s="101"/>
      <c r="GQ30" s="101"/>
      <c r="GR30" s="101"/>
      <c r="GS30" s="101"/>
      <c r="GT30" s="101"/>
      <c r="GU30" s="101"/>
      <c r="GV30" s="101"/>
      <c r="GW30" s="101"/>
      <c r="GX30" s="101"/>
      <c r="GY30" s="101"/>
      <c r="GZ30" s="101"/>
      <c r="HA30" s="101"/>
      <c r="HB30" s="101"/>
      <c r="HC30" s="101"/>
      <c r="HD30" s="101"/>
      <c r="HE30" s="101"/>
      <c r="HF30" s="101"/>
      <c r="HG30" s="101"/>
      <c r="HH30" s="101"/>
      <c r="HI30" s="101"/>
      <c r="HJ30" s="101"/>
      <c r="HK30" s="101"/>
      <c r="HL30" s="101"/>
      <c r="HM30" s="101"/>
      <c r="HN30" s="101"/>
      <c r="HO30" s="101"/>
      <c r="HP30" s="101"/>
      <c r="HQ30" s="101"/>
      <c r="HR30" s="101"/>
      <c r="HS30" s="101"/>
      <c r="HT30" s="101"/>
      <c r="HU30" s="101"/>
      <c r="HV30" s="101"/>
      <c r="HW30" s="101"/>
      <c r="HX30" s="101"/>
      <c r="HY30" s="101"/>
      <c r="HZ30" s="101"/>
      <c r="IA30" s="101"/>
      <c r="IB30" s="101"/>
      <c r="IC30" s="101"/>
      <c r="ID30" s="101"/>
      <c r="IE30" s="101"/>
      <c r="IF30" s="101"/>
      <c r="IG30" s="101"/>
      <c r="IH30" s="101"/>
      <c r="II30" s="101"/>
      <c r="IJ30" s="101"/>
      <c r="IK30" s="101"/>
      <c r="IL30" s="101"/>
      <c r="IM30" s="101"/>
      <c r="IN30" s="101"/>
      <c r="IO30" s="101"/>
      <c r="IP30" s="101"/>
      <c r="IQ30" s="101"/>
      <c r="IR30" s="101"/>
      <c r="IS30" s="101"/>
      <c r="IT30" s="101"/>
      <c r="IU30" s="101"/>
    </row>
    <row r="31" s="1" customFormat="1" ht="25.5" customHeight="1" spans="1:255">
      <c r="A31" s="236" t="s">
        <v>54</v>
      </c>
      <c r="B31" s="237"/>
      <c r="C31" s="214" t="s">
        <v>55</v>
      </c>
      <c r="D31" s="124">
        <v>0</v>
      </c>
      <c r="E31" s="221" t="s">
        <v>56</v>
      </c>
      <c r="F31" s="124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  <c r="FG31" s="88"/>
      <c r="FH31" s="101"/>
      <c r="FI31" s="101"/>
      <c r="FJ31" s="101"/>
      <c r="FK31" s="101"/>
      <c r="FL31" s="101"/>
      <c r="FM31" s="101"/>
      <c r="FN31" s="101"/>
      <c r="FO31" s="101"/>
      <c r="FP31" s="101"/>
      <c r="FQ31" s="101"/>
      <c r="FR31" s="101"/>
      <c r="FS31" s="101"/>
      <c r="FT31" s="101"/>
      <c r="FU31" s="101"/>
      <c r="FV31" s="101"/>
      <c r="FW31" s="101"/>
      <c r="FX31" s="101"/>
      <c r="FY31" s="101"/>
      <c r="FZ31" s="101"/>
      <c r="GA31" s="101"/>
      <c r="GB31" s="101"/>
      <c r="GC31" s="101"/>
      <c r="GD31" s="101"/>
      <c r="GE31" s="101"/>
      <c r="GF31" s="101"/>
      <c r="GG31" s="101"/>
      <c r="GH31" s="101"/>
      <c r="GI31" s="101"/>
      <c r="GJ31" s="101"/>
      <c r="GK31" s="101"/>
      <c r="GL31" s="101"/>
      <c r="GM31" s="101"/>
      <c r="GN31" s="101"/>
      <c r="GO31" s="101"/>
      <c r="GP31" s="101"/>
      <c r="GQ31" s="101"/>
      <c r="GR31" s="101"/>
      <c r="GS31" s="101"/>
      <c r="GT31" s="101"/>
      <c r="GU31" s="101"/>
      <c r="GV31" s="101"/>
      <c r="GW31" s="101"/>
      <c r="GX31" s="101"/>
      <c r="GY31" s="101"/>
      <c r="GZ31" s="101"/>
      <c r="HA31" s="101"/>
      <c r="HB31" s="101"/>
      <c r="HC31" s="101"/>
      <c r="HD31" s="101"/>
      <c r="HE31" s="101"/>
      <c r="HF31" s="101"/>
      <c r="HG31" s="101"/>
      <c r="HH31" s="101"/>
      <c r="HI31" s="101"/>
      <c r="HJ31" s="101"/>
      <c r="HK31" s="101"/>
      <c r="HL31" s="101"/>
      <c r="HM31" s="101"/>
      <c r="HN31" s="101"/>
      <c r="HO31" s="101"/>
      <c r="HP31" s="101"/>
      <c r="HQ31" s="101"/>
      <c r="HR31" s="101"/>
      <c r="HS31" s="101"/>
      <c r="HT31" s="101"/>
      <c r="HU31" s="101"/>
      <c r="HV31" s="101"/>
      <c r="HW31" s="101"/>
      <c r="HX31" s="101"/>
      <c r="HY31" s="101"/>
      <c r="HZ31" s="101"/>
      <c r="IA31" s="101"/>
      <c r="IB31" s="101"/>
      <c r="IC31" s="101"/>
      <c r="ID31" s="101"/>
      <c r="IE31" s="101"/>
      <c r="IF31" s="101"/>
      <c r="IG31" s="101"/>
      <c r="IH31" s="101"/>
      <c r="II31" s="101"/>
      <c r="IJ31" s="101"/>
      <c r="IK31" s="101"/>
      <c r="IL31" s="101"/>
      <c r="IM31" s="101"/>
      <c r="IN31" s="101"/>
      <c r="IO31" s="101"/>
      <c r="IP31" s="101"/>
      <c r="IQ31" s="101"/>
      <c r="IR31" s="101"/>
      <c r="IS31" s="101"/>
      <c r="IT31" s="101"/>
      <c r="IU31" s="101"/>
    </row>
    <row r="32" s="1" customFormat="1" ht="18" customHeight="1" spans="1:255">
      <c r="A32" s="233" t="s">
        <v>57</v>
      </c>
      <c r="B32" s="224">
        <f t="shared" ref="B32:F32" si="0">SUM(B30:B31)</f>
        <v>2209707.75</v>
      </c>
      <c r="C32" s="235" t="s">
        <v>58</v>
      </c>
      <c r="D32" s="238">
        <f>SUM(D30:D31)</f>
        <v>2209707.75</v>
      </c>
      <c r="E32" s="235" t="s">
        <v>59</v>
      </c>
      <c r="F32" s="124">
        <f>SUM(F30:F31)</f>
        <v>2209707.75</v>
      </c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/>
      <c r="FY32" s="101"/>
      <c r="FZ32" s="101"/>
      <c r="GA32" s="101"/>
      <c r="GB32" s="101"/>
      <c r="GC32" s="101"/>
      <c r="GD32" s="101"/>
      <c r="GE32" s="101"/>
      <c r="GF32" s="101"/>
      <c r="GG32" s="101"/>
      <c r="GH32" s="101"/>
      <c r="GI32" s="101"/>
      <c r="GJ32" s="101"/>
      <c r="GK32" s="101"/>
      <c r="GL32" s="101"/>
      <c r="GM32" s="101"/>
      <c r="GN32" s="101"/>
      <c r="GO32" s="101"/>
      <c r="GP32" s="101"/>
      <c r="GQ32" s="101"/>
      <c r="GR32" s="101"/>
      <c r="GS32" s="101"/>
      <c r="GT32" s="101"/>
      <c r="GU32" s="101"/>
      <c r="GV32" s="101"/>
      <c r="GW32" s="101"/>
      <c r="GX32" s="101"/>
      <c r="GY32" s="101"/>
      <c r="GZ32" s="101"/>
      <c r="HA32" s="101"/>
      <c r="HB32" s="101"/>
      <c r="HC32" s="101"/>
      <c r="HD32" s="101"/>
      <c r="HE32" s="101"/>
      <c r="HF32" s="101"/>
      <c r="HG32" s="101"/>
      <c r="HH32" s="101"/>
      <c r="HI32" s="101"/>
      <c r="HJ32" s="101"/>
      <c r="HK32" s="101"/>
      <c r="HL32" s="101"/>
      <c r="HM32" s="101"/>
      <c r="HN32" s="101"/>
      <c r="HO32" s="101"/>
      <c r="HP32" s="101"/>
      <c r="HQ32" s="101"/>
      <c r="HR32" s="101"/>
      <c r="HS32" s="101"/>
      <c r="HT32" s="101"/>
      <c r="HU32" s="101"/>
      <c r="HV32" s="101"/>
      <c r="HW32" s="101"/>
      <c r="HX32" s="101"/>
      <c r="HY32" s="101"/>
      <c r="HZ32" s="101"/>
      <c r="IA32" s="101"/>
      <c r="IB32" s="101"/>
      <c r="IC32" s="101"/>
      <c r="ID32" s="101"/>
      <c r="IE32" s="101"/>
      <c r="IF32" s="101"/>
      <c r="IG32" s="101"/>
      <c r="IH32" s="101"/>
      <c r="II32" s="101"/>
      <c r="IJ32" s="101"/>
      <c r="IK32" s="101"/>
      <c r="IL32" s="101"/>
      <c r="IM32" s="101"/>
      <c r="IN32" s="101"/>
      <c r="IO32" s="101"/>
      <c r="IP32" s="101"/>
      <c r="IQ32" s="101"/>
      <c r="IR32" s="101"/>
      <c r="IS32" s="101"/>
      <c r="IT32" s="101"/>
      <c r="IU32" s="101"/>
    </row>
    <row r="33" ht="18" customHeight="1" spans="1:255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101"/>
      <c r="FI33" s="101"/>
      <c r="FJ33" s="101"/>
      <c r="FK33" s="101"/>
      <c r="FL33" s="101"/>
      <c r="FM33" s="101"/>
      <c r="FN33" s="101"/>
      <c r="FO33" s="101"/>
      <c r="FP33" s="101"/>
      <c r="FQ33" s="101"/>
      <c r="FR33" s="101"/>
      <c r="FS33" s="101"/>
      <c r="FT33" s="101"/>
      <c r="FU33" s="101"/>
      <c r="FV33" s="101"/>
      <c r="FW33" s="101"/>
      <c r="FX33" s="101"/>
      <c r="FY33" s="101"/>
      <c r="FZ33" s="101"/>
      <c r="GA33" s="101"/>
      <c r="GB33" s="101"/>
      <c r="GC33" s="101"/>
      <c r="GD33" s="101"/>
      <c r="GE33" s="101"/>
      <c r="GF33" s="101"/>
      <c r="GG33" s="101"/>
      <c r="GH33" s="101"/>
      <c r="GI33" s="101"/>
      <c r="GJ33" s="101"/>
      <c r="GK33" s="101"/>
      <c r="GL33" s="101"/>
      <c r="GM33" s="101"/>
      <c r="GN33" s="101"/>
      <c r="GO33" s="101"/>
      <c r="GP33" s="101"/>
      <c r="GQ33" s="101"/>
      <c r="GR33" s="101"/>
      <c r="GS33" s="101"/>
      <c r="GT33" s="101"/>
      <c r="GU33" s="101"/>
      <c r="GV33" s="101"/>
      <c r="GW33" s="101"/>
      <c r="GX33" s="101"/>
      <c r="GY33" s="101"/>
      <c r="GZ33" s="101"/>
      <c r="HA33" s="101"/>
      <c r="HB33" s="101"/>
      <c r="HC33" s="101"/>
      <c r="HD33" s="101"/>
      <c r="HE33" s="101"/>
      <c r="HF33" s="101"/>
      <c r="HG33" s="101"/>
      <c r="HH33" s="101"/>
      <c r="HI33" s="101"/>
      <c r="HJ33" s="101"/>
      <c r="HK33" s="101"/>
      <c r="HL33" s="101"/>
      <c r="HM33" s="101"/>
      <c r="HN33" s="101"/>
      <c r="HO33" s="101"/>
      <c r="HP33" s="101"/>
      <c r="HQ33" s="101"/>
      <c r="HR33" s="101"/>
      <c r="HS33" s="101"/>
      <c r="HT33" s="101"/>
      <c r="HU33" s="101"/>
      <c r="HV33" s="101"/>
      <c r="HW33" s="101"/>
      <c r="HX33" s="101"/>
      <c r="HY33" s="101"/>
      <c r="HZ33" s="101"/>
      <c r="IA33" s="101"/>
      <c r="IB33" s="101"/>
      <c r="IC33" s="101"/>
      <c r="ID33" s="101"/>
      <c r="IE33" s="101"/>
      <c r="IF33" s="101"/>
      <c r="IG33" s="101"/>
      <c r="IH33" s="101"/>
      <c r="II33" s="101"/>
      <c r="IJ33" s="101"/>
      <c r="IK33" s="101"/>
      <c r="IL33" s="101"/>
      <c r="IM33" s="101"/>
      <c r="IN33" s="101"/>
      <c r="IO33" s="101"/>
      <c r="IP33" s="101"/>
      <c r="IQ33" s="101"/>
      <c r="IR33" s="101"/>
      <c r="IS33" s="101"/>
      <c r="IT33" s="101"/>
      <c r="IU33" s="101"/>
    </row>
    <row r="34" ht="18" customHeight="1" spans="1:255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  <c r="FG34" s="88"/>
      <c r="FH34" s="101"/>
      <c r="FI34" s="101"/>
      <c r="FJ34" s="101"/>
      <c r="FK34" s="101"/>
      <c r="FL34" s="101"/>
      <c r="FM34" s="101"/>
      <c r="FN34" s="101"/>
      <c r="FO34" s="101"/>
      <c r="FP34" s="101"/>
      <c r="FQ34" s="101"/>
      <c r="FR34" s="101"/>
      <c r="FS34" s="101"/>
      <c r="FT34" s="101"/>
      <c r="FU34" s="101"/>
      <c r="FV34" s="101"/>
      <c r="FW34" s="101"/>
      <c r="FX34" s="101"/>
      <c r="FY34" s="101"/>
      <c r="FZ34" s="101"/>
      <c r="GA34" s="101"/>
      <c r="GB34" s="101"/>
      <c r="GC34" s="101"/>
      <c r="GD34" s="101"/>
      <c r="GE34" s="101"/>
      <c r="GF34" s="101"/>
      <c r="GG34" s="101"/>
      <c r="GH34" s="101"/>
      <c r="GI34" s="101"/>
      <c r="GJ34" s="101"/>
      <c r="GK34" s="101"/>
      <c r="GL34" s="101"/>
      <c r="GM34" s="101"/>
      <c r="GN34" s="101"/>
      <c r="GO34" s="101"/>
      <c r="GP34" s="101"/>
      <c r="GQ34" s="101"/>
      <c r="GR34" s="101"/>
      <c r="GS34" s="101"/>
      <c r="GT34" s="101"/>
      <c r="GU34" s="101"/>
      <c r="GV34" s="101"/>
      <c r="GW34" s="101"/>
      <c r="GX34" s="101"/>
      <c r="GY34" s="101"/>
      <c r="GZ34" s="101"/>
      <c r="HA34" s="101"/>
      <c r="HB34" s="101"/>
      <c r="HC34" s="101"/>
      <c r="HD34" s="101"/>
      <c r="HE34" s="101"/>
      <c r="HF34" s="101"/>
      <c r="HG34" s="101"/>
      <c r="HH34" s="101"/>
      <c r="HI34" s="101"/>
      <c r="HJ34" s="101"/>
      <c r="HK34" s="101"/>
      <c r="HL34" s="101"/>
      <c r="HM34" s="101"/>
      <c r="HN34" s="101"/>
      <c r="HO34" s="101"/>
      <c r="HP34" s="101"/>
      <c r="HQ34" s="101"/>
      <c r="HR34" s="101"/>
      <c r="HS34" s="101"/>
      <c r="HT34" s="101"/>
      <c r="HU34" s="101"/>
      <c r="HV34" s="101"/>
      <c r="HW34" s="101"/>
      <c r="HX34" s="101"/>
      <c r="HY34" s="101"/>
      <c r="HZ34" s="101"/>
      <c r="IA34" s="101"/>
      <c r="IB34" s="101"/>
      <c r="IC34" s="101"/>
      <c r="ID34" s="101"/>
      <c r="IE34" s="101"/>
      <c r="IF34" s="101"/>
      <c r="IG34" s="101"/>
      <c r="IH34" s="101"/>
      <c r="II34" s="101"/>
      <c r="IJ34" s="101"/>
      <c r="IK34" s="101"/>
      <c r="IL34" s="101"/>
      <c r="IM34" s="101"/>
      <c r="IN34" s="101"/>
      <c r="IO34" s="101"/>
      <c r="IP34" s="101"/>
      <c r="IQ34" s="101"/>
      <c r="IR34" s="101"/>
      <c r="IS34" s="101"/>
      <c r="IT34" s="101"/>
      <c r="IU34" s="101"/>
    </row>
    <row r="35" ht="18" customHeight="1" spans="1:255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8"/>
      <c r="FF35" s="88"/>
      <c r="FG35" s="88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/>
      <c r="FY35" s="101"/>
      <c r="FZ35" s="101"/>
      <c r="GA35" s="101"/>
      <c r="GB35" s="101"/>
      <c r="GC35" s="101"/>
      <c r="GD35" s="101"/>
      <c r="GE35" s="101"/>
      <c r="GF35" s="101"/>
      <c r="GG35" s="101"/>
      <c r="GH35" s="101"/>
      <c r="GI35" s="101"/>
      <c r="GJ35" s="101"/>
      <c r="GK35" s="101"/>
      <c r="GL35" s="101"/>
      <c r="GM35" s="101"/>
      <c r="GN35" s="101"/>
      <c r="GO35" s="101"/>
      <c r="GP35" s="101"/>
      <c r="GQ35" s="101"/>
      <c r="GR35" s="101"/>
      <c r="GS35" s="101"/>
      <c r="GT35" s="101"/>
      <c r="GU35" s="101"/>
      <c r="GV35" s="101"/>
      <c r="GW35" s="101"/>
      <c r="GX35" s="101"/>
      <c r="GY35" s="101"/>
      <c r="GZ35" s="101"/>
      <c r="HA35" s="101"/>
      <c r="HB35" s="101"/>
      <c r="HC35" s="101"/>
      <c r="HD35" s="101"/>
      <c r="HE35" s="101"/>
      <c r="HF35" s="101"/>
      <c r="HG35" s="101"/>
      <c r="HH35" s="101"/>
      <c r="HI35" s="101"/>
      <c r="HJ35" s="101"/>
      <c r="HK35" s="101"/>
      <c r="HL35" s="101"/>
      <c r="HM35" s="101"/>
      <c r="HN35" s="101"/>
      <c r="HO35" s="101"/>
      <c r="HP35" s="101"/>
      <c r="HQ35" s="101"/>
      <c r="HR35" s="101"/>
      <c r="HS35" s="101"/>
      <c r="HT35" s="101"/>
      <c r="HU35" s="101"/>
      <c r="HV35" s="101"/>
      <c r="HW35" s="101"/>
      <c r="HX35" s="101"/>
      <c r="HY35" s="101"/>
      <c r="HZ35" s="101"/>
      <c r="IA35" s="101"/>
      <c r="IB35" s="101"/>
      <c r="IC35" s="101"/>
      <c r="ID35" s="101"/>
      <c r="IE35" s="101"/>
      <c r="IF35" s="101"/>
      <c r="IG35" s="101"/>
      <c r="IH35" s="101"/>
      <c r="II35" s="101"/>
      <c r="IJ35" s="101"/>
      <c r="IK35" s="101"/>
      <c r="IL35" s="101"/>
      <c r="IM35" s="101"/>
      <c r="IN35" s="101"/>
      <c r="IO35" s="101"/>
      <c r="IP35" s="101"/>
      <c r="IQ35" s="101"/>
      <c r="IR35" s="101"/>
      <c r="IS35" s="101"/>
      <c r="IT35" s="101"/>
      <c r="IU35" s="101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A10" sqref="A1:M10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90"/>
      <c r="B1" s="88"/>
      <c r="C1" s="88"/>
      <c r="D1" s="88"/>
      <c r="E1" s="88"/>
      <c r="F1" s="88"/>
      <c r="G1" s="88"/>
      <c r="H1" s="88"/>
      <c r="I1" s="88"/>
      <c r="J1" s="109" t="s">
        <v>60</v>
      </c>
      <c r="K1" s="88"/>
    </row>
    <row r="2" ht="26.25" customHeight="1" spans="1:11">
      <c r="A2" s="191" t="s">
        <v>61</v>
      </c>
      <c r="B2" s="191"/>
      <c r="C2" s="191"/>
      <c r="D2" s="191"/>
      <c r="E2" s="191"/>
      <c r="F2" s="191"/>
      <c r="G2" s="191"/>
      <c r="H2" s="191"/>
      <c r="I2" s="191"/>
      <c r="J2" s="191"/>
      <c r="K2" s="203"/>
    </row>
    <row r="3" ht="12" customHeight="1" spans="1:11">
      <c r="A3" s="190"/>
      <c r="B3" s="192"/>
      <c r="C3" s="193"/>
      <c r="D3" s="193"/>
      <c r="E3" s="193"/>
      <c r="F3" s="193"/>
      <c r="G3" s="193"/>
      <c r="H3" s="193"/>
      <c r="I3" s="193"/>
      <c r="J3" s="22" t="s">
        <v>2</v>
      </c>
      <c r="K3" s="88"/>
    </row>
    <row r="4" ht="18" customHeight="1" spans="1:11">
      <c r="A4" s="194" t="s">
        <v>62</v>
      </c>
      <c r="B4" s="195" t="s">
        <v>63</v>
      </c>
      <c r="C4" s="196" t="s">
        <v>64</v>
      </c>
      <c r="D4" s="196"/>
      <c r="E4" s="196"/>
      <c r="F4" s="197" t="s">
        <v>18</v>
      </c>
      <c r="G4" s="197" t="s">
        <v>21</v>
      </c>
      <c r="H4" s="198" t="s">
        <v>24</v>
      </c>
      <c r="I4" s="204" t="s">
        <v>27</v>
      </c>
      <c r="J4" s="205" t="s">
        <v>54</v>
      </c>
      <c r="K4" s="88"/>
    </row>
    <row r="5" ht="37.5" customHeight="1" spans="1:11">
      <c r="A5" s="194"/>
      <c r="B5" s="195"/>
      <c r="C5" s="198" t="s">
        <v>65</v>
      </c>
      <c r="D5" s="199" t="s">
        <v>66</v>
      </c>
      <c r="E5" s="198" t="s">
        <v>67</v>
      </c>
      <c r="F5" s="197"/>
      <c r="G5" s="197"/>
      <c r="H5" s="198"/>
      <c r="I5" s="204"/>
      <c r="J5" s="205"/>
      <c r="K5" s="88"/>
    </row>
    <row r="6" ht="19.5" customHeight="1" spans="1:11">
      <c r="A6" s="200" t="s">
        <v>68</v>
      </c>
      <c r="B6" s="201">
        <v>1</v>
      </c>
      <c r="C6" s="201">
        <v>2</v>
      </c>
      <c r="D6" s="201">
        <v>3</v>
      </c>
      <c r="E6" s="201">
        <f t="shared" ref="E6:J6" si="0">D6+1</f>
        <v>4</v>
      </c>
      <c r="F6" s="201">
        <f>E6+1</f>
        <v>5</v>
      </c>
      <c r="G6" s="201">
        <f>F6+1</f>
        <v>6</v>
      </c>
      <c r="H6" s="201">
        <f>G6+1</f>
        <v>7</v>
      </c>
      <c r="I6" s="201">
        <f>H6+1</f>
        <v>8</v>
      </c>
      <c r="J6" s="201">
        <f>I6+1</f>
        <v>9</v>
      </c>
      <c r="K6" s="206"/>
    </row>
    <row r="7" s="1" customFormat="1" ht="18.75" customHeight="1" spans="1:11">
      <c r="A7" s="46" t="s">
        <v>69</v>
      </c>
      <c r="B7" s="180">
        <f>B8</f>
        <v>2209707.75</v>
      </c>
      <c r="C7" s="180">
        <f>C8</f>
        <v>2209707.75</v>
      </c>
      <c r="D7" s="180"/>
      <c r="E7" s="180">
        <v>0</v>
      </c>
      <c r="F7" s="180">
        <v>0</v>
      </c>
      <c r="G7" s="180">
        <v>0</v>
      </c>
      <c r="H7" s="180">
        <v>0</v>
      </c>
      <c r="I7" s="180">
        <v>0</v>
      </c>
      <c r="J7" s="180">
        <v>0</v>
      </c>
      <c r="K7" s="88"/>
    </row>
    <row r="8" ht="18.75" customHeight="1" spans="1:11">
      <c r="A8" s="46" t="s">
        <v>70</v>
      </c>
      <c r="B8" s="180">
        <f>SUM(C8,F8:J8)</f>
        <v>2209707.75</v>
      </c>
      <c r="C8" s="180">
        <v>2209707.75</v>
      </c>
      <c r="D8" s="180"/>
      <c r="E8" s="180">
        <v>0</v>
      </c>
      <c r="F8" s="180">
        <v>0</v>
      </c>
      <c r="G8" s="180">
        <v>0</v>
      </c>
      <c r="H8" s="180">
        <v>0</v>
      </c>
      <c r="I8" s="180">
        <v>0</v>
      </c>
      <c r="J8" s="180">
        <v>0</v>
      </c>
      <c r="K8" s="88"/>
    </row>
    <row r="9" ht="18.75" customHeight="1" spans="1:11">
      <c r="A9" s="46"/>
      <c r="B9" s="180"/>
      <c r="C9" s="180"/>
      <c r="D9" s="180"/>
      <c r="E9" s="180">
        <v>0</v>
      </c>
      <c r="F9" s="180">
        <v>0</v>
      </c>
      <c r="G9" s="180">
        <v>0</v>
      </c>
      <c r="H9" s="180">
        <v>0</v>
      </c>
      <c r="I9" s="180">
        <v>0</v>
      </c>
      <c r="J9" s="180">
        <v>0</v>
      </c>
      <c r="K9" s="88"/>
    </row>
    <row r="10" ht="18.75" customHeight="1" spans="1:11">
      <c r="A10" s="46"/>
      <c r="B10" s="180"/>
      <c r="C10" s="180"/>
      <c r="D10" s="180"/>
      <c r="E10" s="180">
        <v>0</v>
      </c>
      <c r="F10" s="180">
        <v>0</v>
      </c>
      <c r="G10" s="180">
        <v>0</v>
      </c>
      <c r="H10" s="180">
        <v>0</v>
      </c>
      <c r="I10" s="180">
        <v>0</v>
      </c>
      <c r="J10" s="180">
        <v>0</v>
      </c>
      <c r="K10" s="88"/>
    </row>
    <row r="11" ht="18" customHeight="1" spans="1:11">
      <c r="A11" s="202"/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ht="18" customHeight="1" spans="1:11">
      <c r="A12" s="202"/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ht="18" customHeight="1" spans="1:11">
      <c r="A13" s="202"/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ht="18" customHeight="1" spans="1:11">
      <c r="A14" s="202"/>
      <c r="B14" s="88"/>
      <c r="C14" s="88"/>
      <c r="D14" s="88"/>
      <c r="E14" s="88"/>
      <c r="F14" s="88"/>
      <c r="G14" s="88"/>
      <c r="H14" s="88"/>
      <c r="I14" s="88"/>
      <c r="J14" s="88"/>
      <c r="K14" s="88"/>
    </row>
    <row r="15" ht="18" customHeight="1" spans="1:11">
      <c r="A15" s="202"/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ht="18" customHeight="1" spans="1:11">
      <c r="A16" s="202"/>
      <c r="B16" s="88"/>
      <c r="C16" s="88"/>
      <c r="D16" s="88"/>
      <c r="E16" s="88"/>
      <c r="F16" s="88"/>
      <c r="G16" s="88"/>
      <c r="H16" s="88"/>
      <c r="I16" s="88"/>
      <c r="J16" s="88"/>
      <c r="K16" s="88"/>
    </row>
    <row r="17" ht="18" customHeight="1" spans="1:11">
      <c r="A17" s="202"/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32" spans="12:12">
      <c r="L32" s="207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topLeftCell="M1" workbookViewId="0">
      <selection activeCell="A20" sqref="A1:N20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4"/>
      <c r="B1" s="164"/>
      <c r="C1" s="165"/>
      <c r="D1" s="166"/>
      <c r="E1" s="167"/>
      <c r="F1" s="167"/>
      <c r="G1" s="167"/>
      <c r="H1" s="167"/>
      <c r="I1" s="167"/>
      <c r="J1" s="167"/>
      <c r="K1" s="167"/>
      <c r="L1" s="167"/>
      <c r="M1" s="167"/>
      <c r="N1" s="181" t="s">
        <v>71</v>
      </c>
      <c r="O1" s="167"/>
      <c r="P1" s="167"/>
      <c r="Q1" s="167"/>
      <c r="R1" s="167"/>
      <c r="S1" s="167"/>
      <c r="T1" s="167"/>
    </row>
    <row r="2" ht="18" customHeight="1" spans="1:20">
      <c r="A2" s="3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8"/>
      <c r="P2" s="148"/>
      <c r="Q2" s="148"/>
      <c r="R2" s="148"/>
      <c r="S2" s="148"/>
      <c r="T2" s="148"/>
    </row>
    <row r="3" ht="18" customHeight="1" spans="1:20">
      <c r="A3" s="167"/>
      <c r="B3" s="167"/>
      <c r="C3" s="110"/>
      <c r="D3" s="57"/>
      <c r="E3" s="167"/>
      <c r="F3" s="167"/>
      <c r="G3" s="167"/>
      <c r="H3" s="167"/>
      <c r="I3" s="167"/>
      <c r="J3" s="167"/>
      <c r="K3" s="167"/>
      <c r="L3" s="167"/>
      <c r="M3" s="167"/>
      <c r="N3" s="181" t="s">
        <v>2</v>
      </c>
      <c r="O3" s="167"/>
      <c r="P3" s="167"/>
      <c r="Q3" s="167"/>
      <c r="R3" s="167"/>
      <c r="S3" s="167"/>
      <c r="T3" s="167"/>
    </row>
    <row r="4" ht="25.5" customHeight="1" spans="1:14">
      <c r="A4" s="168" t="s">
        <v>73</v>
      </c>
      <c r="B4" s="169"/>
      <c r="C4" s="170"/>
      <c r="D4" s="116" t="s">
        <v>74</v>
      </c>
      <c r="E4" s="171" t="s">
        <v>63</v>
      </c>
      <c r="F4" s="172" t="s">
        <v>64</v>
      </c>
      <c r="G4" s="172"/>
      <c r="H4" s="172"/>
      <c r="I4" s="182" t="s">
        <v>18</v>
      </c>
      <c r="J4" s="183" t="s">
        <v>21</v>
      </c>
      <c r="K4" s="31" t="s">
        <v>24</v>
      </c>
      <c r="L4" s="184" t="s">
        <v>27</v>
      </c>
      <c r="M4" s="185" t="s">
        <v>54</v>
      </c>
      <c r="N4" s="186" t="s">
        <v>75</v>
      </c>
    </row>
    <row r="5" ht="36" customHeight="1" spans="1:14">
      <c r="A5" s="173" t="s">
        <v>76</v>
      </c>
      <c r="B5" s="173" t="s">
        <v>77</v>
      </c>
      <c r="C5" s="174" t="s">
        <v>78</v>
      </c>
      <c r="D5" s="116"/>
      <c r="E5" s="175"/>
      <c r="F5" s="160" t="s">
        <v>65</v>
      </c>
      <c r="G5" s="176" t="s">
        <v>79</v>
      </c>
      <c r="H5" s="160" t="s">
        <v>80</v>
      </c>
      <c r="I5" s="187"/>
      <c r="J5" s="188"/>
      <c r="K5" s="31"/>
      <c r="L5" s="184"/>
      <c r="M5" s="185"/>
      <c r="N5" s="186"/>
    </row>
    <row r="6" ht="19.5" customHeight="1" spans="1:20">
      <c r="A6" s="177" t="s">
        <v>68</v>
      </c>
      <c r="B6" s="177" t="s">
        <v>68</v>
      </c>
      <c r="C6" s="177" t="s">
        <v>68</v>
      </c>
      <c r="D6" s="177" t="s">
        <v>68</v>
      </c>
      <c r="E6" s="178">
        <v>1</v>
      </c>
      <c r="F6" s="178">
        <v>2</v>
      </c>
      <c r="G6" s="178">
        <v>3</v>
      </c>
      <c r="H6" s="178">
        <v>4</v>
      </c>
      <c r="I6" s="178">
        <v>5</v>
      </c>
      <c r="J6" s="178">
        <v>6</v>
      </c>
      <c r="K6" s="178">
        <v>7</v>
      </c>
      <c r="L6" s="178">
        <v>8</v>
      </c>
      <c r="M6" s="178">
        <v>9</v>
      </c>
      <c r="N6" s="177" t="s">
        <v>68</v>
      </c>
      <c r="O6" s="189"/>
      <c r="P6" s="189"/>
      <c r="Q6" s="189"/>
      <c r="R6" s="189"/>
      <c r="S6" s="189"/>
      <c r="T6" s="189"/>
    </row>
    <row r="7" s="1" customFormat="1" ht="20.25" customHeight="1" spans="1:15">
      <c r="A7" s="45"/>
      <c r="B7" s="45"/>
      <c r="C7" s="45"/>
      <c r="D7" s="45" t="s">
        <v>69</v>
      </c>
      <c r="E7" s="179">
        <f>E8</f>
        <v>2209707.75</v>
      </c>
      <c r="F7" s="179">
        <f>F8</f>
        <v>2209707.75</v>
      </c>
      <c r="G7" s="179"/>
      <c r="H7" s="179">
        <v>0</v>
      </c>
      <c r="I7" s="179">
        <v>0</v>
      </c>
      <c r="J7" s="179">
        <v>0</v>
      </c>
      <c r="K7" s="179">
        <v>0</v>
      </c>
      <c r="L7" s="179">
        <v>0</v>
      </c>
      <c r="M7" s="179">
        <v>0</v>
      </c>
      <c r="N7" s="179"/>
      <c r="O7" s="21"/>
    </row>
    <row r="8" ht="20.25" customHeight="1" spans="1:15">
      <c r="A8" s="45" t="s">
        <v>81</v>
      </c>
      <c r="B8" s="45" t="s">
        <v>82</v>
      </c>
      <c r="C8" s="45" t="s">
        <v>83</v>
      </c>
      <c r="D8" s="46" t="s">
        <v>70</v>
      </c>
      <c r="E8" s="179">
        <f>SUM(F8,I8:M8)</f>
        <v>2209707.75</v>
      </c>
      <c r="F8" s="180">
        <v>2209707.75</v>
      </c>
      <c r="G8" s="179"/>
      <c r="H8" s="179"/>
      <c r="I8" s="179"/>
      <c r="J8" s="179"/>
      <c r="K8" s="179"/>
      <c r="L8" s="179"/>
      <c r="M8" s="179"/>
      <c r="N8" s="179"/>
      <c r="O8" s="21"/>
    </row>
    <row r="9" ht="20.25" customHeight="1" spans="1:15">
      <c r="A9" s="45"/>
      <c r="B9" s="45"/>
      <c r="C9" s="45"/>
      <c r="D9" s="127"/>
      <c r="E9" s="179">
        <f t="shared" ref="E9:E20" si="0">SUM(F9,I9:M9)</f>
        <v>0</v>
      </c>
      <c r="F9" s="180"/>
      <c r="G9" s="179"/>
      <c r="H9" s="179">
        <v>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9"/>
      <c r="O9" s="21"/>
    </row>
    <row r="10" ht="20.25" customHeight="1" spans="1:15">
      <c r="A10" s="45"/>
      <c r="B10" s="45"/>
      <c r="C10" s="45"/>
      <c r="D10" s="127"/>
      <c r="E10" s="179">
        <f>SUM(F10,I10:M10)</f>
        <v>0</v>
      </c>
      <c r="F10" s="179">
        <f t="shared" ref="F9:F20" si="1">SUM(G10:H10)</f>
        <v>0</v>
      </c>
      <c r="G10" s="179"/>
      <c r="H10" s="179">
        <v>0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9"/>
      <c r="O10" s="21"/>
    </row>
    <row r="11" ht="20.25" customHeight="1" spans="1:14">
      <c r="A11" s="45"/>
      <c r="B11" s="45"/>
      <c r="C11" s="45"/>
      <c r="D11" s="127"/>
      <c r="E11" s="179">
        <f>SUM(F11,I11:M11)</f>
        <v>0</v>
      </c>
      <c r="F11" s="179">
        <f>SUM(G11:H11)</f>
        <v>0</v>
      </c>
      <c r="G11" s="179"/>
      <c r="H11" s="179">
        <v>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9"/>
    </row>
    <row r="12" ht="20.25" customHeight="1" spans="1:14">
      <c r="A12" s="31"/>
      <c r="B12" s="72"/>
      <c r="C12" s="72"/>
      <c r="D12" s="127"/>
      <c r="E12" s="179">
        <f>SUM(F12,I12:M12)</f>
        <v>0</v>
      </c>
      <c r="F12" s="179">
        <f>SUM(G12:H12)</f>
        <v>0</v>
      </c>
      <c r="G12" s="179"/>
      <c r="H12" s="179">
        <v>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9"/>
    </row>
    <row r="13" ht="20.25" customHeight="1" spans="1:14">
      <c r="A13" s="31"/>
      <c r="B13" s="72"/>
      <c r="C13" s="72"/>
      <c r="D13" s="127"/>
      <c r="E13" s="179">
        <f>SUM(F13,I13:M13)</f>
        <v>0</v>
      </c>
      <c r="F13" s="179">
        <f>SUM(G13:H13)</f>
        <v>0</v>
      </c>
      <c r="G13" s="179"/>
      <c r="H13" s="179">
        <v>0</v>
      </c>
      <c r="I13" s="179">
        <v>0</v>
      </c>
      <c r="J13" s="179">
        <v>0</v>
      </c>
      <c r="K13" s="179">
        <v>0</v>
      </c>
      <c r="L13" s="179">
        <v>0</v>
      </c>
      <c r="M13" s="179">
        <v>0</v>
      </c>
      <c r="N13" s="179"/>
    </row>
    <row r="14" ht="20.25" customHeight="1" spans="1:14">
      <c r="A14" s="31"/>
      <c r="B14" s="72"/>
      <c r="C14" s="72"/>
      <c r="D14" s="127"/>
      <c r="E14" s="179">
        <f>SUM(F14,I14:M14)</f>
        <v>0</v>
      </c>
      <c r="F14" s="179">
        <f>SUM(G14:H14)</f>
        <v>0</v>
      </c>
      <c r="G14" s="179"/>
      <c r="H14" s="179">
        <v>0</v>
      </c>
      <c r="I14" s="179">
        <v>0</v>
      </c>
      <c r="J14" s="179">
        <v>0</v>
      </c>
      <c r="K14" s="179">
        <v>0</v>
      </c>
      <c r="L14" s="179">
        <v>0</v>
      </c>
      <c r="M14" s="179">
        <v>0</v>
      </c>
      <c r="N14" s="179"/>
    </row>
    <row r="15" ht="20.25" customHeight="1" spans="1:14">
      <c r="A15" s="45"/>
      <c r="B15" s="45"/>
      <c r="C15" s="45"/>
      <c r="D15" s="127"/>
      <c r="E15" s="179">
        <f>SUM(F15,I15:M15)</f>
        <v>0</v>
      </c>
      <c r="F15" s="179">
        <f>SUM(G15:H15)</f>
        <v>0</v>
      </c>
      <c r="G15" s="179"/>
      <c r="H15" s="179">
        <v>0</v>
      </c>
      <c r="I15" s="179">
        <v>0</v>
      </c>
      <c r="J15" s="179">
        <v>0</v>
      </c>
      <c r="K15" s="179">
        <v>0</v>
      </c>
      <c r="L15" s="179">
        <v>0</v>
      </c>
      <c r="M15" s="179">
        <v>0</v>
      </c>
      <c r="N15" s="179"/>
    </row>
    <row r="16" ht="20.25" customHeight="1" spans="1:14">
      <c r="A16" s="45"/>
      <c r="B16" s="45"/>
      <c r="C16" s="45"/>
      <c r="D16" s="127"/>
      <c r="E16" s="179">
        <f>SUM(F16,I16:M16)</f>
        <v>0</v>
      </c>
      <c r="F16" s="179">
        <f>SUM(G16:H16)</f>
        <v>0</v>
      </c>
      <c r="G16" s="179"/>
      <c r="H16" s="179">
        <v>0</v>
      </c>
      <c r="I16" s="179">
        <v>0</v>
      </c>
      <c r="J16" s="179">
        <v>0</v>
      </c>
      <c r="K16" s="179">
        <v>0</v>
      </c>
      <c r="L16" s="179">
        <v>0</v>
      </c>
      <c r="M16" s="179">
        <v>0</v>
      </c>
      <c r="N16" s="179"/>
    </row>
    <row r="17" ht="20.25" customHeight="1" spans="1:14">
      <c r="A17" s="45"/>
      <c r="B17" s="45"/>
      <c r="C17" s="45"/>
      <c r="D17" s="127"/>
      <c r="E17" s="179">
        <f>SUM(F17,I17:M17)</f>
        <v>0</v>
      </c>
      <c r="F17" s="179">
        <f>SUM(G17:H17)</f>
        <v>0</v>
      </c>
      <c r="G17" s="179"/>
      <c r="H17" s="179">
        <v>0</v>
      </c>
      <c r="I17" s="179">
        <v>0</v>
      </c>
      <c r="J17" s="179">
        <v>0</v>
      </c>
      <c r="K17" s="179">
        <v>0</v>
      </c>
      <c r="L17" s="179">
        <v>0</v>
      </c>
      <c r="M17" s="179">
        <v>0</v>
      </c>
      <c r="N17" s="179"/>
    </row>
    <row r="18" ht="20.25" customHeight="1" spans="1:14">
      <c r="A18" s="45"/>
      <c r="B18" s="45"/>
      <c r="C18" s="45"/>
      <c r="D18" s="127"/>
      <c r="E18" s="179">
        <f>SUM(F18,I18:M18)</f>
        <v>0</v>
      </c>
      <c r="F18" s="179">
        <f>SUM(G18:H18)</f>
        <v>0</v>
      </c>
      <c r="G18" s="179"/>
      <c r="H18" s="179">
        <v>0</v>
      </c>
      <c r="I18" s="179">
        <v>0</v>
      </c>
      <c r="J18" s="179">
        <v>0</v>
      </c>
      <c r="K18" s="179">
        <v>0</v>
      </c>
      <c r="L18" s="179">
        <v>0</v>
      </c>
      <c r="M18" s="179">
        <v>0</v>
      </c>
      <c r="N18" s="179"/>
    </row>
    <row r="19" ht="20.25" customHeight="1" spans="1:14">
      <c r="A19" s="45"/>
      <c r="B19" s="45"/>
      <c r="C19" s="45"/>
      <c r="D19" s="127"/>
      <c r="E19" s="179">
        <f>SUM(F19,I19:M19)</f>
        <v>0</v>
      </c>
      <c r="F19" s="179">
        <f>SUM(G19:H19)</f>
        <v>0</v>
      </c>
      <c r="G19" s="179"/>
      <c r="H19" s="179">
        <v>0</v>
      </c>
      <c r="I19" s="179">
        <v>0</v>
      </c>
      <c r="J19" s="179">
        <v>0</v>
      </c>
      <c r="K19" s="179">
        <v>0</v>
      </c>
      <c r="L19" s="179">
        <v>0</v>
      </c>
      <c r="M19" s="179">
        <v>0</v>
      </c>
      <c r="N19" s="179"/>
    </row>
    <row r="20" ht="20.25" customHeight="1" spans="1:14">
      <c r="A20" s="45"/>
      <c r="B20" s="45"/>
      <c r="C20" s="45"/>
      <c r="D20" s="127"/>
      <c r="E20" s="179">
        <f>SUM(F20,I20:M20)</f>
        <v>0</v>
      </c>
      <c r="F20" s="179">
        <f>SUM(G20:H20)</f>
        <v>0</v>
      </c>
      <c r="G20" s="179"/>
      <c r="H20" s="179">
        <v>0</v>
      </c>
      <c r="I20" s="179">
        <v>0</v>
      </c>
      <c r="J20" s="179">
        <v>0</v>
      </c>
      <c r="K20" s="179">
        <v>0</v>
      </c>
      <c r="L20" s="179">
        <v>0</v>
      </c>
      <c r="M20" s="179">
        <v>0</v>
      </c>
      <c r="N20" s="179"/>
    </row>
    <row r="21" ht="18" customHeight="1" spans="1:20">
      <c r="A21" s="164"/>
      <c r="B21" s="164"/>
      <c r="C21" s="165"/>
      <c r="D21" s="166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workbookViewId="0">
      <selection activeCell="S20" sqref="A1:S20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4.3333333333333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6"/>
      <c r="B1" s="86"/>
      <c r="C1" s="59"/>
      <c r="D1" s="59"/>
      <c r="E1" s="59"/>
      <c r="F1" s="59"/>
      <c r="G1" s="59"/>
      <c r="H1" s="59"/>
      <c r="I1" s="59"/>
      <c r="K1" s="86"/>
      <c r="L1" s="86"/>
      <c r="M1" s="86"/>
      <c r="N1" s="86"/>
      <c r="O1" s="86"/>
      <c r="P1" s="86"/>
      <c r="Q1" s="86"/>
      <c r="S1" s="25" t="s">
        <v>84</v>
      </c>
    </row>
    <row r="2" ht="18" customHeight="1" spans="1:19">
      <c r="A2" s="148" t="s">
        <v>85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62"/>
    </row>
    <row r="3" ht="18" customHeight="1" spans="1:19">
      <c r="A3" s="88"/>
      <c r="B3" s="88"/>
      <c r="C3" s="149"/>
      <c r="D3" s="149"/>
      <c r="E3" s="149"/>
      <c r="F3" s="149"/>
      <c r="G3" s="149"/>
      <c r="H3" s="149"/>
      <c r="I3" s="149"/>
      <c r="K3" s="88"/>
      <c r="L3" s="88"/>
      <c r="M3" s="88"/>
      <c r="N3" s="88"/>
      <c r="O3" s="88"/>
      <c r="P3" s="88"/>
      <c r="Q3" s="88"/>
      <c r="S3" s="25" t="s">
        <v>2</v>
      </c>
    </row>
    <row r="4" ht="20.25" customHeight="1" spans="1:19">
      <c r="A4" s="28" t="s">
        <v>73</v>
      </c>
      <c r="B4" s="28"/>
      <c r="C4" s="28"/>
      <c r="D4" s="63" t="s">
        <v>74</v>
      </c>
      <c r="E4" s="150" t="s">
        <v>86</v>
      </c>
      <c r="F4" s="151" t="s">
        <v>11</v>
      </c>
      <c r="G4" s="152"/>
      <c r="H4" s="152"/>
      <c r="I4" s="152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3" t="s">
        <v>76</v>
      </c>
      <c r="B5" s="154" t="s">
        <v>77</v>
      </c>
      <c r="C5" s="66" t="s">
        <v>78</v>
      </c>
      <c r="D5" s="33"/>
      <c r="E5" s="150"/>
      <c r="F5" s="28" t="s">
        <v>87</v>
      </c>
      <c r="G5" s="155" t="s">
        <v>88</v>
      </c>
      <c r="H5" s="93" t="s">
        <v>89</v>
      </c>
      <c r="I5" s="103" t="s">
        <v>90</v>
      </c>
      <c r="J5" s="34" t="s">
        <v>91</v>
      </c>
      <c r="K5" s="159" t="s">
        <v>88</v>
      </c>
      <c r="L5" s="159" t="s">
        <v>89</v>
      </c>
      <c r="M5" s="128" t="s">
        <v>90</v>
      </c>
      <c r="N5" s="53" t="s">
        <v>92</v>
      </c>
      <c r="O5" s="53" t="s">
        <v>93</v>
      </c>
      <c r="P5" s="53" t="s">
        <v>94</v>
      </c>
      <c r="Q5" s="53" t="s">
        <v>95</v>
      </c>
      <c r="R5" s="51" t="s">
        <v>96</v>
      </c>
      <c r="S5" s="51" t="s">
        <v>97</v>
      </c>
    </row>
    <row r="6" ht="14.25" customHeight="1" spans="1:19">
      <c r="A6" s="32"/>
      <c r="B6" s="153"/>
      <c r="C6" s="123"/>
      <c r="D6" s="33"/>
      <c r="E6" s="150"/>
      <c r="F6" s="28"/>
      <c r="G6" s="155"/>
      <c r="H6" s="93"/>
      <c r="I6" s="103"/>
      <c r="J6" s="34"/>
      <c r="K6" s="159"/>
      <c r="L6" s="159"/>
      <c r="M6" s="160"/>
      <c r="N6" s="54"/>
      <c r="O6" s="54"/>
      <c r="P6" s="54"/>
      <c r="Q6" s="54"/>
      <c r="R6" s="51"/>
      <c r="S6" s="51"/>
    </row>
    <row r="7" ht="19.5" customHeight="1" spans="1:19">
      <c r="A7" s="36" t="s">
        <v>68</v>
      </c>
      <c r="B7" s="70" t="s">
        <v>68</v>
      </c>
      <c r="C7" s="70" t="s">
        <v>68</v>
      </c>
      <c r="D7" s="70" t="s">
        <v>68</v>
      </c>
      <c r="E7" s="156">
        <v>1</v>
      </c>
      <c r="F7" s="157">
        <v>2</v>
      </c>
      <c r="G7" s="157">
        <v>3</v>
      </c>
      <c r="H7" s="157">
        <v>4</v>
      </c>
      <c r="I7" s="157">
        <v>5</v>
      </c>
      <c r="J7" s="156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3">
        <v>14</v>
      </c>
      <c r="S7" s="163">
        <v>15</v>
      </c>
    </row>
    <row r="8" s="147" customFormat="1" ht="19.5" customHeight="1" spans="1:19">
      <c r="A8" s="31"/>
      <c r="B8" s="72"/>
      <c r="C8" s="72"/>
      <c r="D8" s="158" t="s">
        <v>69</v>
      </c>
      <c r="E8" s="75">
        <f>SUM(E9:E18)</f>
        <v>2209707.75</v>
      </c>
      <c r="F8" s="75">
        <f>SUM(F9:F18)</f>
        <v>2209707.75</v>
      </c>
      <c r="G8" s="75">
        <f>SUM(G9:G18)</f>
        <v>1366171.67</v>
      </c>
      <c r="H8" s="75">
        <f>SUM(H9:H18)</f>
        <v>21272</v>
      </c>
      <c r="I8" s="75">
        <f>SUM(I9:I18)</f>
        <v>822264.08</v>
      </c>
      <c r="J8" s="75"/>
      <c r="K8" s="161"/>
      <c r="L8" s="161"/>
      <c r="M8" s="161"/>
      <c r="N8" s="161"/>
      <c r="O8" s="161"/>
      <c r="P8" s="161"/>
      <c r="Q8" s="161"/>
      <c r="R8" s="161"/>
      <c r="S8" s="161"/>
    </row>
    <row r="9" ht="19.5" customHeight="1" spans="1:19">
      <c r="A9" s="45" t="s">
        <v>81</v>
      </c>
      <c r="B9" s="45" t="s">
        <v>82</v>
      </c>
      <c r="C9" s="45" t="s">
        <v>83</v>
      </c>
      <c r="D9" s="46" t="s">
        <v>70</v>
      </c>
      <c r="E9" s="75">
        <f>SUM(F9,J9)</f>
        <v>2209707.75</v>
      </c>
      <c r="F9" s="76">
        <f t="shared" ref="F9:F20" si="0">SUM(G9:I9)</f>
        <v>2209707.75</v>
      </c>
      <c r="G9" s="74">
        <v>1366171.67</v>
      </c>
      <c r="H9" s="74">
        <v>21272</v>
      </c>
      <c r="I9" s="74">
        <v>822264.08</v>
      </c>
      <c r="J9" s="75">
        <f t="shared" ref="J9:J20" si="1">SUM(K9:S9)</f>
        <v>0</v>
      </c>
      <c r="K9" s="161"/>
      <c r="L9" s="161"/>
      <c r="M9" s="161"/>
      <c r="N9" s="161"/>
      <c r="O9" s="161"/>
      <c r="P9" s="161"/>
      <c r="Q9" s="161"/>
      <c r="R9" s="161"/>
      <c r="S9" s="161"/>
    </row>
    <row r="10" ht="19.5" customHeight="1" spans="1:19">
      <c r="A10" s="31"/>
      <c r="B10" s="72"/>
      <c r="C10" s="72"/>
      <c r="D10" s="127"/>
      <c r="E10" s="75">
        <f t="shared" ref="E10:E20" si="2">SUM(F10,J10)</f>
        <v>0</v>
      </c>
      <c r="F10" s="76">
        <f>SUM(G10:I10)</f>
        <v>0</v>
      </c>
      <c r="G10" s="74"/>
      <c r="H10" s="74"/>
      <c r="I10" s="74"/>
      <c r="J10" s="75">
        <f>SUM(K10:S10)</f>
        <v>0</v>
      </c>
      <c r="K10" s="161"/>
      <c r="L10" s="161"/>
      <c r="M10" s="161"/>
      <c r="N10" s="161"/>
      <c r="O10" s="161"/>
      <c r="P10" s="161"/>
      <c r="Q10" s="161"/>
      <c r="R10" s="161"/>
      <c r="S10" s="161"/>
    </row>
    <row r="11" ht="19.5" customHeight="1" spans="1:19">
      <c r="A11" s="31"/>
      <c r="B11" s="72"/>
      <c r="C11" s="72"/>
      <c r="D11" s="127"/>
      <c r="E11" s="75">
        <f>SUM(F11,J11)</f>
        <v>0</v>
      </c>
      <c r="F11" s="76">
        <f>SUM(G11:I11)</f>
        <v>0</v>
      </c>
      <c r="G11" s="74"/>
      <c r="H11" s="74"/>
      <c r="I11" s="74"/>
      <c r="J11" s="75">
        <f>SUM(K11:S11)</f>
        <v>0</v>
      </c>
      <c r="K11" s="161"/>
      <c r="L11" s="161"/>
      <c r="M11" s="161"/>
      <c r="N11" s="161"/>
      <c r="O11" s="161"/>
      <c r="P11" s="161"/>
      <c r="Q11" s="161"/>
      <c r="R11" s="161"/>
      <c r="S11" s="161"/>
    </row>
    <row r="12" ht="19.5" customHeight="1" spans="1:19">
      <c r="A12" s="31"/>
      <c r="B12" s="72"/>
      <c r="C12" s="72"/>
      <c r="D12" s="127"/>
      <c r="E12" s="75">
        <f>SUM(F12,J12)</f>
        <v>0</v>
      </c>
      <c r="F12" s="76">
        <f>SUM(G12:I12)</f>
        <v>0</v>
      </c>
      <c r="G12" s="74"/>
      <c r="H12" s="74"/>
      <c r="I12" s="74"/>
      <c r="J12" s="75">
        <f>SUM(K12:S12)</f>
        <v>0</v>
      </c>
      <c r="K12" s="161"/>
      <c r="L12" s="161"/>
      <c r="M12" s="161"/>
      <c r="N12" s="161"/>
      <c r="O12" s="161"/>
      <c r="P12" s="161"/>
      <c r="Q12" s="161"/>
      <c r="R12" s="161"/>
      <c r="S12" s="161"/>
    </row>
    <row r="13" ht="19.5" customHeight="1" spans="1:19">
      <c r="A13" s="31"/>
      <c r="B13" s="72"/>
      <c r="C13" s="72"/>
      <c r="D13" s="127"/>
      <c r="E13" s="75">
        <f>SUM(F13,J13)</f>
        <v>0</v>
      </c>
      <c r="F13" s="76">
        <f>SUM(G13:I13)</f>
        <v>0</v>
      </c>
      <c r="G13" s="74"/>
      <c r="H13" s="74"/>
      <c r="I13" s="74"/>
      <c r="J13" s="75">
        <f>SUM(K13:S13)</f>
        <v>0</v>
      </c>
      <c r="K13" s="161"/>
      <c r="L13" s="161"/>
      <c r="M13" s="161"/>
      <c r="N13" s="161"/>
      <c r="O13" s="161"/>
      <c r="P13" s="161"/>
      <c r="Q13" s="161"/>
      <c r="R13" s="161"/>
      <c r="S13" s="161"/>
    </row>
    <row r="14" ht="19.5" customHeight="1" spans="1:19">
      <c r="A14" s="31"/>
      <c r="B14" s="72"/>
      <c r="C14" s="72"/>
      <c r="D14" s="127"/>
      <c r="E14" s="75">
        <f>SUM(F14,J14)</f>
        <v>0</v>
      </c>
      <c r="F14" s="76">
        <f>SUM(G14:I14)</f>
        <v>0</v>
      </c>
      <c r="G14" s="74"/>
      <c r="H14" s="74"/>
      <c r="I14" s="74"/>
      <c r="J14" s="75">
        <f>SUM(K14:S14)</f>
        <v>0</v>
      </c>
      <c r="K14" s="161"/>
      <c r="L14" s="161"/>
      <c r="M14" s="161"/>
      <c r="N14" s="161"/>
      <c r="O14" s="161"/>
      <c r="P14" s="161"/>
      <c r="Q14" s="161"/>
      <c r="R14" s="161"/>
      <c r="S14" s="161"/>
    </row>
    <row r="15" ht="19.5" customHeight="1" spans="1:19">
      <c r="A15" s="31"/>
      <c r="B15" s="72"/>
      <c r="C15" s="72"/>
      <c r="D15" s="127"/>
      <c r="E15" s="75">
        <f>SUM(F15,J15)</f>
        <v>0</v>
      </c>
      <c r="F15" s="76">
        <f>SUM(G15:I15)</f>
        <v>0</v>
      </c>
      <c r="G15" s="74"/>
      <c r="H15" s="74"/>
      <c r="I15" s="74"/>
      <c r="J15" s="75">
        <f>SUM(K15:S15)</f>
        <v>0</v>
      </c>
      <c r="K15" s="161"/>
      <c r="L15" s="161"/>
      <c r="M15" s="161"/>
      <c r="N15" s="161"/>
      <c r="O15" s="161"/>
      <c r="P15" s="161"/>
      <c r="Q15" s="161"/>
      <c r="R15" s="161"/>
      <c r="S15" s="161"/>
    </row>
    <row r="16" ht="19.5" customHeight="1" spans="1:19">
      <c r="A16" s="31"/>
      <c r="B16" s="72"/>
      <c r="C16" s="72"/>
      <c r="D16" s="127"/>
      <c r="E16" s="75">
        <f>SUM(F16,J16)</f>
        <v>0</v>
      </c>
      <c r="F16" s="76">
        <f>SUM(G16:I16)</f>
        <v>0</v>
      </c>
      <c r="G16" s="74"/>
      <c r="H16" s="74"/>
      <c r="I16" s="74"/>
      <c r="J16" s="75">
        <f>SUM(K16:S16)</f>
        <v>0</v>
      </c>
      <c r="K16" s="161"/>
      <c r="L16" s="161"/>
      <c r="M16" s="161"/>
      <c r="N16" s="161"/>
      <c r="O16" s="161"/>
      <c r="P16" s="161"/>
      <c r="Q16" s="161"/>
      <c r="R16" s="161"/>
      <c r="S16" s="161"/>
    </row>
    <row r="17" ht="19.5" customHeight="1" spans="1:19">
      <c r="A17" s="31"/>
      <c r="B17" s="72"/>
      <c r="C17" s="72"/>
      <c r="D17" s="158"/>
      <c r="E17" s="75">
        <f>SUM(F17,J17)</f>
        <v>0</v>
      </c>
      <c r="F17" s="76">
        <f>SUM(G17:I17)</f>
        <v>0</v>
      </c>
      <c r="G17" s="74"/>
      <c r="H17" s="74"/>
      <c r="I17" s="74"/>
      <c r="J17" s="75">
        <f>SUM(K17:S17)</f>
        <v>0</v>
      </c>
      <c r="K17" s="161"/>
      <c r="L17" s="161"/>
      <c r="M17" s="161"/>
      <c r="N17" s="161"/>
      <c r="O17" s="161"/>
      <c r="P17" s="161"/>
      <c r="Q17" s="161"/>
      <c r="R17" s="161"/>
      <c r="S17" s="161"/>
    </row>
    <row r="18" ht="19.5" customHeight="1" spans="1:19">
      <c r="A18" s="31"/>
      <c r="B18" s="72"/>
      <c r="C18" s="72"/>
      <c r="D18" s="158"/>
      <c r="E18" s="75">
        <f>SUM(F18,J18)</f>
        <v>0</v>
      </c>
      <c r="F18" s="76">
        <f>SUM(G18:I18)</f>
        <v>0</v>
      </c>
      <c r="G18" s="74"/>
      <c r="H18" s="74"/>
      <c r="I18" s="74"/>
      <c r="J18" s="75">
        <f>SUM(K18:S18)</f>
        <v>0</v>
      </c>
      <c r="K18" s="161"/>
      <c r="L18" s="161"/>
      <c r="M18" s="161"/>
      <c r="N18" s="161"/>
      <c r="O18" s="161"/>
      <c r="P18" s="161"/>
      <c r="Q18" s="161"/>
      <c r="R18" s="161"/>
      <c r="S18" s="161"/>
    </row>
    <row r="19" ht="19.5" customHeight="1" spans="1:19">
      <c r="A19" s="31"/>
      <c r="B19" s="72"/>
      <c r="C19" s="72"/>
      <c r="D19" s="158"/>
      <c r="E19" s="75">
        <f>SUM(F19,J19)</f>
        <v>0</v>
      </c>
      <c r="F19" s="76">
        <f>SUM(G19:I19)</f>
        <v>0</v>
      </c>
      <c r="G19" s="74"/>
      <c r="H19" s="74"/>
      <c r="I19" s="74"/>
      <c r="J19" s="75">
        <f>SUM(K19:S19)</f>
        <v>0</v>
      </c>
      <c r="K19" s="161"/>
      <c r="L19" s="161"/>
      <c r="M19" s="161"/>
      <c r="N19" s="161"/>
      <c r="O19" s="161"/>
      <c r="P19" s="161"/>
      <c r="Q19" s="161"/>
      <c r="R19" s="161"/>
      <c r="S19" s="161"/>
    </row>
    <row r="20" ht="19.5" customHeight="1" spans="1:19">
      <c r="A20" s="31"/>
      <c r="B20" s="72"/>
      <c r="C20" s="72"/>
      <c r="D20" s="158"/>
      <c r="E20" s="75">
        <f>SUM(F20,J20)</f>
        <v>0</v>
      </c>
      <c r="F20" s="76">
        <f>SUM(G20:I20)</f>
        <v>0</v>
      </c>
      <c r="G20" s="74"/>
      <c r="H20" s="74"/>
      <c r="I20" s="74"/>
      <c r="J20" s="75">
        <f>SUM(K20:S20)</f>
        <v>0</v>
      </c>
      <c r="K20" s="161"/>
      <c r="L20" s="161"/>
      <c r="M20" s="161"/>
      <c r="N20" s="161"/>
      <c r="O20" s="161"/>
      <c r="P20" s="161"/>
      <c r="Q20" s="161"/>
      <c r="R20" s="161"/>
      <c r="S20" s="161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topLeftCell="T1" workbookViewId="0">
      <selection activeCell="A15" sqref="A1:AD15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22.3333333333333" customWidth="1"/>
    <col min="5" max="7" width="15.5" customWidth="1"/>
    <col min="8" max="8" width="12" customWidth="1"/>
    <col min="9" max="10" width="13.1666666666667" customWidth="1"/>
    <col min="11" max="11" width="9" customWidth="1"/>
    <col min="12" max="12" width="13.1666666666667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2" width="12" customWidth="1"/>
    <col min="23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07"/>
      <c r="B1" s="107"/>
      <c r="C1" s="108"/>
      <c r="D1" s="109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 t="s">
        <v>98</v>
      </c>
      <c r="AE1" s="86"/>
      <c r="AF1" s="109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86"/>
      <c r="FJ1" s="86"/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86"/>
      <c r="FV1" s="86"/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86"/>
      <c r="GH1" s="86"/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86"/>
      <c r="GT1" s="86"/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/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86"/>
      <c r="IB1" s="86"/>
      <c r="IC1" s="86"/>
      <c r="ID1" s="86"/>
      <c r="IE1" s="86"/>
      <c r="IF1" s="86"/>
      <c r="IG1" s="86"/>
      <c r="IH1" s="86"/>
      <c r="II1" s="86"/>
      <c r="IJ1" s="86"/>
      <c r="IK1" s="86"/>
      <c r="IL1" s="86"/>
      <c r="IM1" s="86"/>
      <c r="IN1" s="86"/>
      <c r="IO1" s="86"/>
      <c r="IP1" s="86"/>
      <c r="IQ1" s="86"/>
      <c r="IR1" s="86"/>
      <c r="IS1" s="86"/>
      <c r="IT1" s="86"/>
    </row>
    <row r="2" ht="18" customHeight="1" spans="1:254">
      <c r="A2" s="2" t="s">
        <v>99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</row>
    <row r="3" ht="18" customHeight="1" spans="1:254">
      <c r="A3" s="21"/>
      <c r="B3" s="21"/>
      <c r="C3" s="110"/>
      <c r="D3" s="88"/>
      <c r="E3" s="111"/>
      <c r="F3" s="77"/>
      <c r="G3" s="77"/>
      <c r="H3" s="77"/>
      <c r="I3" s="77"/>
      <c r="J3" s="77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77" t="s">
        <v>2</v>
      </c>
      <c r="AE3" s="88"/>
      <c r="AF3" s="109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</row>
    <row r="4" ht="21" customHeight="1" spans="1:254">
      <c r="A4" s="60" t="s">
        <v>73</v>
      </c>
      <c r="B4" s="61"/>
      <c r="C4" s="62"/>
      <c r="D4" s="112" t="s">
        <v>74</v>
      </c>
      <c r="E4" s="93" t="s">
        <v>100</v>
      </c>
      <c r="F4" s="60" t="s">
        <v>101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60" t="s">
        <v>102</v>
      </c>
      <c r="Y4" s="61"/>
      <c r="Z4" s="61"/>
      <c r="AA4" s="61"/>
      <c r="AB4" s="62"/>
      <c r="AC4" s="112" t="s">
        <v>103</v>
      </c>
      <c r="AD4" s="40" t="s">
        <v>104</v>
      </c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6"/>
      <c r="HV4" s="86"/>
      <c r="HW4" s="86"/>
      <c r="HX4" s="86"/>
      <c r="HY4" s="86"/>
      <c r="HZ4" s="86"/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ht="20.25" customHeight="1" spans="1:254">
      <c r="A5" s="114" t="s">
        <v>76</v>
      </c>
      <c r="B5" s="115" t="s">
        <v>77</v>
      </c>
      <c r="C5" s="66" t="s">
        <v>78</v>
      </c>
      <c r="D5" s="116"/>
      <c r="E5" s="103"/>
      <c r="F5" s="117" t="s">
        <v>105</v>
      </c>
      <c r="G5" s="60" t="s">
        <v>106</v>
      </c>
      <c r="H5" s="61"/>
      <c r="I5" s="60" t="s">
        <v>107</v>
      </c>
      <c r="J5" s="61"/>
      <c r="K5" s="61"/>
      <c r="L5" s="60" t="s">
        <v>108</v>
      </c>
      <c r="M5" s="61"/>
      <c r="N5" s="61"/>
      <c r="O5" s="65" t="s">
        <v>109</v>
      </c>
      <c r="P5" s="65"/>
      <c r="Q5" s="65"/>
      <c r="R5" s="141" t="s">
        <v>110</v>
      </c>
      <c r="S5" s="141"/>
      <c r="T5" s="141"/>
      <c r="U5" s="141" t="s">
        <v>111</v>
      </c>
      <c r="V5" s="141"/>
      <c r="W5" s="141"/>
      <c r="X5" s="142" t="s">
        <v>112</v>
      </c>
      <c r="Y5" s="69" t="s">
        <v>113</v>
      </c>
      <c r="Z5" s="69" t="s">
        <v>114</v>
      </c>
      <c r="AA5" s="69" t="s">
        <v>115</v>
      </c>
      <c r="AB5" s="69" t="s">
        <v>116</v>
      </c>
      <c r="AC5" s="28"/>
      <c r="AD5" s="40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</row>
    <row r="6" ht="26.25" customHeight="1" spans="1:254">
      <c r="A6" s="37"/>
      <c r="B6" s="118"/>
      <c r="C6" s="33"/>
      <c r="D6" s="116"/>
      <c r="E6" s="103"/>
      <c r="F6" s="119"/>
      <c r="G6" s="120" t="s">
        <v>117</v>
      </c>
      <c r="H6" s="121" t="s">
        <v>118</v>
      </c>
      <c r="I6" s="121" t="s">
        <v>112</v>
      </c>
      <c r="J6" s="121" t="s">
        <v>117</v>
      </c>
      <c r="K6" s="121" t="s">
        <v>118</v>
      </c>
      <c r="L6" s="121" t="s">
        <v>112</v>
      </c>
      <c r="M6" s="121" t="s">
        <v>117</v>
      </c>
      <c r="N6" s="121" t="s">
        <v>118</v>
      </c>
      <c r="O6" s="121" t="s">
        <v>87</v>
      </c>
      <c r="P6" s="121" t="s">
        <v>119</v>
      </c>
      <c r="Q6" s="84" t="s">
        <v>118</v>
      </c>
      <c r="R6" s="121" t="s">
        <v>87</v>
      </c>
      <c r="S6" s="121" t="s">
        <v>119</v>
      </c>
      <c r="T6" s="84" t="s">
        <v>118</v>
      </c>
      <c r="U6" s="40" t="s">
        <v>112</v>
      </c>
      <c r="V6" s="121" t="s">
        <v>117</v>
      </c>
      <c r="W6" s="121" t="s">
        <v>118</v>
      </c>
      <c r="X6" s="93"/>
      <c r="Y6" s="93"/>
      <c r="Z6" s="93"/>
      <c r="AA6" s="93"/>
      <c r="AB6" s="93"/>
      <c r="AC6" s="28"/>
      <c r="AD6" s="40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</row>
    <row r="7" ht="19.5" customHeight="1" spans="1:254">
      <c r="A7" s="122" t="s">
        <v>68</v>
      </c>
      <c r="B7" s="122" t="s">
        <v>68</v>
      </c>
      <c r="C7" s="122" t="s">
        <v>68</v>
      </c>
      <c r="D7" s="122" t="s">
        <v>68</v>
      </c>
      <c r="E7" s="67">
        <v>1</v>
      </c>
      <c r="F7" s="67">
        <f t="shared" ref="F7:Q7" si="0">E7+1</f>
        <v>2</v>
      </c>
      <c r="G7" s="123">
        <f>F7+1</f>
        <v>3</v>
      </c>
      <c r="H7" s="123">
        <f>G7+1</f>
        <v>4</v>
      </c>
      <c r="I7" s="123">
        <f>H7+1</f>
        <v>5</v>
      </c>
      <c r="J7" s="123">
        <f>I7+1</f>
        <v>6</v>
      </c>
      <c r="K7" s="123">
        <f>J7+1</f>
        <v>7</v>
      </c>
      <c r="L7" s="123">
        <f>K7+1</f>
        <v>8</v>
      </c>
      <c r="M7" s="123">
        <f>L7+1</f>
        <v>9</v>
      </c>
      <c r="N7" s="123">
        <f>M7+1</f>
        <v>10</v>
      </c>
      <c r="O7" s="123">
        <f>N7+1</f>
        <v>11</v>
      </c>
      <c r="P7" s="123">
        <f>O7+1</f>
        <v>12</v>
      </c>
      <c r="Q7" s="123">
        <f>P7+1</f>
        <v>13</v>
      </c>
      <c r="R7" s="123">
        <f t="shared" ref="R7:AD7" si="1">Q7+1</f>
        <v>14</v>
      </c>
      <c r="S7" s="123">
        <f>R7+1</f>
        <v>15</v>
      </c>
      <c r="T7" s="123">
        <f>S7+1</f>
        <v>16</v>
      </c>
      <c r="U7" s="123">
        <f>T7+1</f>
        <v>17</v>
      </c>
      <c r="V7" s="123">
        <f>U7+1</f>
        <v>18</v>
      </c>
      <c r="W7" s="123">
        <f>V7+1</f>
        <v>19</v>
      </c>
      <c r="X7" s="123">
        <f>W7+1</f>
        <v>20</v>
      </c>
      <c r="Y7" s="123">
        <f>X7+1</f>
        <v>21</v>
      </c>
      <c r="Z7" s="123">
        <f>Y7+1</f>
        <v>22</v>
      </c>
      <c r="AA7" s="123">
        <f>Z7+1</f>
        <v>23</v>
      </c>
      <c r="AB7" s="123">
        <f>AA7+1</f>
        <v>24</v>
      </c>
      <c r="AC7" s="123">
        <f>AB7+1</f>
        <v>25</v>
      </c>
      <c r="AD7" s="123">
        <f>AC7+1</f>
        <v>26</v>
      </c>
      <c r="AE7" s="86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  <c r="IA7" s="145"/>
      <c r="IB7" s="145"/>
      <c r="IC7" s="145"/>
      <c r="ID7" s="145"/>
      <c r="IE7" s="145"/>
      <c r="IF7" s="145"/>
      <c r="IG7" s="145"/>
      <c r="IH7" s="145"/>
      <c r="II7" s="145"/>
      <c r="IJ7" s="145"/>
      <c r="IK7" s="145"/>
      <c r="IL7" s="145"/>
      <c r="IM7" s="145"/>
      <c r="IN7" s="145"/>
      <c r="IO7" s="145"/>
      <c r="IP7" s="145"/>
      <c r="IQ7" s="145"/>
      <c r="IR7" s="145"/>
      <c r="IS7" s="145"/>
      <c r="IT7" s="145"/>
    </row>
    <row r="8" s="1" customFormat="1" ht="21" customHeight="1" spans="1:254">
      <c r="A8" s="72"/>
      <c r="B8" s="72"/>
      <c r="C8" s="72"/>
      <c r="D8" s="73" t="s">
        <v>69</v>
      </c>
      <c r="E8" s="124">
        <f>SUM(E9:E14)</f>
        <v>1366171.67</v>
      </c>
      <c r="F8" s="124">
        <f t="shared" ref="F8:M8" si="2">SUM(F9:F14)</f>
        <v>1182117</v>
      </c>
      <c r="G8" s="124">
        <f>SUM(G9:G14)</f>
        <v>1182117</v>
      </c>
      <c r="H8" s="124">
        <f>SUM(H9:H14)</f>
        <v>0</v>
      </c>
      <c r="I8" s="124">
        <f>SUM(I9:I14)</f>
        <v>673452</v>
      </c>
      <c r="J8" s="124">
        <f>SUM(J9:J14)</f>
        <v>673452</v>
      </c>
      <c r="K8" s="124">
        <f>SUM(K9:K14)</f>
        <v>0</v>
      </c>
      <c r="L8" s="124">
        <f>SUM(L9:L14)</f>
        <v>208500</v>
      </c>
      <c r="M8" s="124">
        <f>SUM(M9:M14)</f>
        <v>208500</v>
      </c>
      <c r="N8" s="124">
        <f t="shared" ref="N8:AD8" si="3">SUM(N9:N14)</f>
        <v>0</v>
      </c>
      <c r="O8" s="124">
        <f>SUM(O9:O14)</f>
        <v>0</v>
      </c>
      <c r="P8" s="124">
        <f>SUM(P9:P14)</f>
        <v>0</v>
      </c>
      <c r="Q8" s="124">
        <f>SUM(Q9:Q14)</f>
        <v>0</v>
      </c>
      <c r="R8" s="124">
        <f>SUM(R9:R14)</f>
        <v>244044</v>
      </c>
      <c r="S8" s="124">
        <f>SUM(S9:S14)</f>
        <v>244044</v>
      </c>
      <c r="T8" s="124">
        <f>SUM(T9:T14)</f>
        <v>0</v>
      </c>
      <c r="U8" s="124">
        <f>SUM(U9:U14)</f>
        <v>56121</v>
      </c>
      <c r="V8" s="124">
        <f>SUM(V9:V14)</f>
        <v>56121</v>
      </c>
      <c r="W8" s="124">
        <f>SUM(W9:W14)</f>
        <v>0</v>
      </c>
      <c r="X8" s="124">
        <f>SUM(X9:X14)</f>
        <v>184054.67</v>
      </c>
      <c r="Y8" s="124">
        <f>SUM(Y9:Y14)</f>
        <v>147300.72</v>
      </c>
      <c r="Z8" s="124">
        <f>SUM(Z9:Z14)</f>
        <v>8910.05</v>
      </c>
      <c r="AA8" s="124">
        <f>SUM(AA9:AA14)</f>
        <v>0</v>
      </c>
      <c r="AB8" s="124">
        <f>SUM(AB9:AB14)</f>
        <v>27843.9</v>
      </c>
      <c r="AC8" s="124">
        <f>SUM(AC9:AC14)</f>
        <v>0</v>
      </c>
      <c r="AD8" s="124">
        <f>SUM(AD9:AD14)</f>
        <v>0</v>
      </c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</row>
    <row r="9" ht="21" customHeight="1" spans="1:31">
      <c r="A9" s="45" t="s">
        <v>81</v>
      </c>
      <c r="B9" s="45" t="s">
        <v>82</v>
      </c>
      <c r="C9" s="45" t="s">
        <v>83</v>
      </c>
      <c r="D9" s="46" t="s">
        <v>70</v>
      </c>
      <c r="E9" s="124">
        <f>SUM(F9,X9,AC9,AD9)</f>
        <v>1366171.67</v>
      </c>
      <c r="F9" s="125">
        <f t="shared" ref="F9:F15" si="4">SUM(G9:H9)</f>
        <v>1182117</v>
      </c>
      <c r="G9" s="126">
        <f>I9+L9+O9+R9+U9</f>
        <v>1182117</v>
      </c>
      <c r="H9" s="124"/>
      <c r="I9" s="125">
        <f t="shared" ref="I9:I15" si="5">SUM(J9:K9)</f>
        <v>673452</v>
      </c>
      <c r="J9" s="126">
        <v>673452</v>
      </c>
      <c r="K9" s="139"/>
      <c r="L9" s="124">
        <f>M9+N9</f>
        <v>208500</v>
      </c>
      <c r="M9" s="126">
        <v>208500</v>
      </c>
      <c r="N9" s="139"/>
      <c r="O9" s="124">
        <f>P9+Q9</f>
        <v>0</v>
      </c>
      <c r="P9" s="126"/>
      <c r="Q9" s="124"/>
      <c r="R9" s="143">
        <f t="shared" ref="R9:R15" si="6">SUM(S9:T9)</f>
        <v>244044</v>
      </c>
      <c r="S9" s="143">
        <v>244044</v>
      </c>
      <c r="T9" s="143"/>
      <c r="U9" s="126">
        <f t="shared" ref="U9:U15" si="7">SUM(V9:W9)</f>
        <v>56121</v>
      </c>
      <c r="V9" s="139">
        <v>56121</v>
      </c>
      <c r="W9" s="139"/>
      <c r="X9" s="139">
        <f t="shared" ref="X9:X15" si="8">SUM(Y9:AB9)</f>
        <v>184054.67</v>
      </c>
      <c r="Y9" s="139">
        <v>147300.72</v>
      </c>
      <c r="Z9" s="139">
        <v>8910.05</v>
      </c>
      <c r="AA9" s="139"/>
      <c r="AB9" s="139">
        <v>27843.9</v>
      </c>
      <c r="AC9" s="139"/>
      <c r="AD9" s="124"/>
      <c r="AE9" s="21"/>
    </row>
    <row r="10" ht="21" customHeight="1" spans="1:254">
      <c r="A10" s="31"/>
      <c r="B10" s="72"/>
      <c r="C10" s="72"/>
      <c r="D10" s="127"/>
      <c r="E10" s="124">
        <f t="shared" ref="E10:E15" si="9">SUM(F10,X10,AC10,AD10)</f>
        <v>0</v>
      </c>
      <c r="F10" s="125">
        <f>SUM(G10:H10)</f>
        <v>0</v>
      </c>
      <c r="G10" s="126">
        <f t="shared" ref="G10:G15" si="10">SUM(J10,M10,P10,S10,V10)</f>
        <v>0</v>
      </c>
      <c r="H10" s="124">
        <f t="shared" ref="H10:H15" si="11">SUM(K10,N10,Q10,T10,W10)</f>
        <v>0</v>
      </c>
      <c r="I10" s="125">
        <f>SUM(J10:K10)</f>
        <v>0</v>
      </c>
      <c r="J10" s="126"/>
      <c r="K10" s="139"/>
      <c r="L10" s="124">
        <f t="shared" ref="L9:L15" si="12">SUM(N10)</f>
        <v>0</v>
      </c>
      <c r="M10" s="126"/>
      <c r="N10" s="139"/>
      <c r="O10" s="124">
        <f t="shared" ref="O9:O15" si="13">SUM(P10:Q10)</f>
        <v>0</v>
      </c>
      <c r="P10" s="126"/>
      <c r="Q10" s="124"/>
      <c r="R10" s="143">
        <f>SUM(S10:T10)</f>
        <v>0</v>
      </c>
      <c r="S10" s="143"/>
      <c r="T10" s="143"/>
      <c r="U10" s="126">
        <f>SUM(V10:W10)</f>
        <v>0</v>
      </c>
      <c r="V10" s="139"/>
      <c r="W10" s="139"/>
      <c r="X10" s="139">
        <f>SUM(Y10:AB10)</f>
        <v>0</v>
      </c>
      <c r="Y10" s="139"/>
      <c r="Z10" s="139"/>
      <c r="AA10" s="139"/>
      <c r="AB10" s="139"/>
      <c r="AC10" s="139"/>
      <c r="AD10" s="124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</row>
    <row r="11" ht="21" customHeight="1" spans="1:254">
      <c r="A11" s="31"/>
      <c r="B11" s="72"/>
      <c r="C11" s="72"/>
      <c r="D11" s="127"/>
      <c r="E11" s="124">
        <f>SUM(F11,X11,AC11,AD11)</f>
        <v>0</v>
      </c>
      <c r="F11" s="125">
        <f>SUM(G11:H11)</f>
        <v>0</v>
      </c>
      <c r="G11" s="126">
        <f>SUM(J11,M11,P11,S11,V11)</f>
        <v>0</v>
      </c>
      <c r="H11" s="124">
        <f>SUM(K11,N11,Q11,T11,W11)</f>
        <v>0</v>
      </c>
      <c r="I11" s="125">
        <f>SUM(J11:K11)</f>
        <v>0</v>
      </c>
      <c r="J11" s="126"/>
      <c r="K11" s="139"/>
      <c r="L11" s="124">
        <f>SUM(N11)</f>
        <v>0</v>
      </c>
      <c r="M11" s="126"/>
      <c r="N11" s="139"/>
      <c r="O11" s="124">
        <f>SUM(P11:Q11)</f>
        <v>0</v>
      </c>
      <c r="P11" s="126"/>
      <c r="Q11" s="124"/>
      <c r="R11" s="143">
        <f>SUM(S11:T11)</f>
        <v>0</v>
      </c>
      <c r="S11" s="143"/>
      <c r="T11" s="143"/>
      <c r="U11" s="126">
        <f>SUM(V11:W11)</f>
        <v>0</v>
      </c>
      <c r="V11" s="139"/>
      <c r="W11" s="139"/>
      <c r="X11" s="139">
        <f>SUM(Y11:AB11)</f>
        <v>0</v>
      </c>
      <c r="Y11" s="139"/>
      <c r="Z11" s="139"/>
      <c r="AA11" s="139"/>
      <c r="AB11" s="139"/>
      <c r="AC11" s="139"/>
      <c r="AD11" s="124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6"/>
    </row>
    <row r="12" ht="21" customHeight="1" spans="1:254">
      <c r="A12" s="128"/>
      <c r="B12" s="129"/>
      <c r="C12" s="129"/>
      <c r="D12" s="130"/>
      <c r="E12" s="131">
        <f>SUM(F12,X12,AC12,AD12)</f>
        <v>0</v>
      </c>
      <c r="F12" s="132">
        <f>SUM(G12:H12)</f>
        <v>0</v>
      </c>
      <c r="G12" s="133">
        <f>SUM(J12,M12,P12,S12,V12)</f>
        <v>0</v>
      </c>
      <c r="H12" s="131">
        <f>SUM(K12,N12,Q12,T12,W12)</f>
        <v>0</v>
      </c>
      <c r="I12" s="132">
        <f>SUM(J12:K12)</f>
        <v>0</v>
      </c>
      <c r="J12" s="133"/>
      <c r="K12" s="140"/>
      <c r="L12" s="131">
        <f>SUM(N12)</f>
        <v>0</v>
      </c>
      <c r="M12" s="133"/>
      <c r="N12" s="140"/>
      <c r="O12" s="131">
        <f>SUM(P12:Q12)</f>
        <v>0</v>
      </c>
      <c r="P12" s="133"/>
      <c r="Q12" s="131"/>
      <c r="R12" s="144">
        <f>SUM(S12:T12)</f>
        <v>0</v>
      </c>
      <c r="S12" s="144"/>
      <c r="T12" s="144"/>
      <c r="U12" s="133">
        <f>SUM(V12:W12)</f>
        <v>0</v>
      </c>
      <c r="V12" s="140"/>
      <c r="W12" s="140"/>
      <c r="X12" s="140">
        <f>SUM(Y12:AB12)</f>
        <v>0</v>
      </c>
      <c r="Y12" s="140"/>
      <c r="Z12" s="140"/>
      <c r="AA12" s="140"/>
      <c r="AB12" s="140"/>
      <c r="AC12" s="140"/>
      <c r="AD12" s="131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6"/>
    </row>
    <row r="13" ht="21" customHeight="1" spans="1:254">
      <c r="A13" s="31"/>
      <c r="B13" s="42"/>
      <c r="C13" s="42"/>
      <c r="D13" s="18"/>
      <c r="E13" s="124">
        <f>SUM(F13,X13,AC13,AD13)</f>
        <v>0</v>
      </c>
      <c r="F13" s="124">
        <f>SUM(G13:H13)</f>
        <v>0</v>
      </c>
      <c r="G13" s="124">
        <f>SUM(J13,M13,P13,S13,V13)</f>
        <v>0</v>
      </c>
      <c r="H13" s="124">
        <f>SUM(K13,N13,Q13,T13,W13)</f>
        <v>0</v>
      </c>
      <c r="I13" s="124">
        <f>SUM(J13:K13)</f>
        <v>0</v>
      </c>
      <c r="J13" s="124"/>
      <c r="K13" s="124"/>
      <c r="L13" s="124">
        <f>SUM(N13)</f>
        <v>0</v>
      </c>
      <c r="M13" s="124"/>
      <c r="N13" s="124"/>
      <c r="O13" s="124">
        <f>SUM(P13:Q13)</f>
        <v>0</v>
      </c>
      <c r="P13" s="124"/>
      <c r="Q13" s="124"/>
      <c r="R13" s="124">
        <f>SUM(S13:T13)</f>
        <v>0</v>
      </c>
      <c r="S13" s="124"/>
      <c r="T13" s="124"/>
      <c r="U13" s="124">
        <f>SUM(V13:W13)</f>
        <v>0</v>
      </c>
      <c r="V13" s="124"/>
      <c r="W13" s="124"/>
      <c r="X13" s="124">
        <f>SUM(Y13:AB13)</f>
        <v>0</v>
      </c>
      <c r="Y13" s="124"/>
      <c r="Z13" s="124"/>
      <c r="AA13" s="124"/>
      <c r="AB13" s="124"/>
      <c r="AC13" s="124"/>
      <c r="AD13" s="124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</row>
    <row r="14" ht="21" customHeight="1" spans="1:254">
      <c r="A14" s="31"/>
      <c r="B14" s="42"/>
      <c r="C14" s="42"/>
      <c r="D14" s="18"/>
      <c r="E14" s="124">
        <f>SUM(F14,X14,AC14,AD14)</f>
        <v>0</v>
      </c>
      <c r="F14" s="124">
        <f>SUM(G14:H14)</f>
        <v>0</v>
      </c>
      <c r="G14" s="124">
        <f>SUM(J14,M14,P14,S14,V14)</f>
        <v>0</v>
      </c>
      <c r="H14" s="124">
        <f>SUM(K14,N14,Q14,T14,W14)</f>
        <v>0</v>
      </c>
      <c r="I14" s="124">
        <f>SUM(J14:K14)</f>
        <v>0</v>
      </c>
      <c r="J14" s="124"/>
      <c r="K14" s="124"/>
      <c r="L14" s="124">
        <f>SUM(N14)</f>
        <v>0</v>
      </c>
      <c r="M14" s="124"/>
      <c r="N14" s="124"/>
      <c r="O14" s="124">
        <f>SUM(P14:Q14)</f>
        <v>0</v>
      </c>
      <c r="P14" s="124"/>
      <c r="Q14" s="124"/>
      <c r="R14" s="124">
        <f>SUM(S14:T14)</f>
        <v>0</v>
      </c>
      <c r="S14" s="124"/>
      <c r="T14" s="124"/>
      <c r="U14" s="124">
        <f>SUM(V14:W14)</f>
        <v>0</v>
      </c>
      <c r="V14" s="124"/>
      <c r="W14" s="124"/>
      <c r="X14" s="124">
        <f>SUM(Y14:AB14)</f>
        <v>0</v>
      </c>
      <c r="Y14" s="124"/>
      <c r="Z14" s="124"/>
      <c r="AA14" s="124"/>
      <c r="AB14" s="124"/>
      <c r="AC14" s="124"/>
      <c r="AD14" s="124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ht="18" customHeight="1" spans="1:254">
      <c r="A15" s="31"/>
      <c r="B15" s="42"/>
      <c r="C15" s="42"/>
      <c r="D15" s="18"/>
      <c r="E15" s="99">
        <f>SUM(F15,X15,AC15,AD15)</f>
        <v>0</v>
      </c>
      <c r="F15" s="99">
        <f>SUM(G15:H15)</f>
        <v>0</v>
      </c>
      <c r="G15" s="99">
        <f>SUM(J15,M15,P15,S15,V15)</f>
        <v>0</v>
      </c>
      <c r="H15" s="99">
        <f>SUM(K15,N15,Q15,T15,W15)</f>
        <v>0</v>
      </c>
      <c r="I15" s="99">
        <f>SUM(J15:K15)</f>
        <v>0</v>
      </c>
      <c r="J15" s="99"/>
      <c r="K15" s="99"/>
      <c r="L15" s="99">
        <f>SUM(N15)</f>
        <v>0</v>
      </c>
      <c r="M15" s="99"/>
      <c r="N15" s="99"/>
      <c r="O15" s="99">
        <f>SUM(P15:Q15)</f>
        <v>0</v>
      </c>
      <c r="P15" s="99"/>
      <c r="Q15" s="99"/>
      <c r="R15" s="99">
        <f>SUM(S15:T15)</f>
        <v>0</v>
      </c>
      <c r="S15" s="99"/>
      <c r="T15" s="99"/>
      <c r="U15" s="99">
        <f>SUM(V15:W15)</f>
        <v>0</v>
      </c>
      <c r="V15" s="99"/>
      <c r="W15" s="99"/>
      <c r="X15" s="99">
        <f>SUM(Y15:AB15)</f>
        <v>0</v>
      </c>
      <c r="Y15" s="99"/>
      <c r="Z15" s="99"/>
      <c r="AA15" s="99"/>
      <c r="AB15" s="99"/>
      <c r="AC15" s="99"/>
      <c r="AD15" s="14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ht="18" customHeight="1" spans="1:254">
      <c r="A16" s="107"/>
      <c r="B16" s="134"/>
      <c r="C16" s="135"/>
      <c r="D16" s="136"/>
      <c r="E16" s="137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ht="18" customHeight="1" spans="1:254">
      <c r="A17" s="107"/>
      <c r="B17" s="107"/>
      <c r="C17" s="110"/>
      <c r="D17" s="86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ht="18" customHeight="1" spans="1:254">
      <c r="A18" s="107"/>
      <c r="B18" s="107"/>
      <c r="C18" s="110"/>
      <c r="D18" s="86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  <c r="GM18" s="86"/>
      <c r="GN18" s="86"/>
      <c r="GO18" s="86"/>
      <c r="GP18" s="86"/>
      <c r="GQ18" s="86"/>
      <c r="GR18" s="86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ht="18" customHeight="1" spans="1:254">
      <c r="A19" s="107"/>
      <c r="B19" s="107"/>
      <c r="C19" s="110"/>
      <c r="D19" s="86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ht="18" customHeight="1" spans="1:254">
      <c r="A20" s="107"/>
      <c r="B20" s="107"/>
      <c r="C20" s="110"/>
      <c r="D20" s="86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5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topLeftCell="S1" workbookViewId="0">
      <selection activeCell="A14" sqref="A1:T14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0"/>
      <c r="O1" s="21"/>
      <c r="P1" s="21"/>
      <c r="T1" s="101" t="s">
        <v>120</v>
      </c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101"/>
      <c r="DP1" s="101"/>
      <c r="DQ1" s="101"/>
      <c r="DR1" s="101"/>
      <c r="DS1" s="101"/>
      <c r="DT1" s="101"/>
      <c r="DU1" s="101"/>
      <c r="DV1" s="101"/>
      <c r="DW1" s="101"/>
      <c r="DX1" s="101"/>
      <c r="DY1" s="101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101"/>
      <c r="EL1" s="101"/>
      <c r="EM1" s="101"/>
      <c r="EN1" s="101"/>
      <c r="EO1" s="101"/>
      <c r="EP1" s="101"/>
      <c r="EQ1" s="101"/>
      <c r="ER1" s="101"/>
      <c r="ES1" s="101"/>
      <c r="ET1" s="101"/>
      <c r="EU1" s="101"/>
      <c r="EV1" s="101"/>
      <c r="EW1" s="101"/>
      <c r="EX1" s="101"/>
      <c r="EY1" s="101"/>
      <c r="EZ1" s="101"/>
      <c r="FA1" s="101"/>
      <c r="FB1" s="101"/>
      <c r="FC1" s="101"/>
      <c r="FD1" s="101"/>
      <c r="FE1" s="101"/>
      <c r="FF1" s="101"/>
      <c r="FG1" s="101"/>
      <c r="FH1" s="101"/>
      <c r="FI1" s="101"/>
      <c r="FJ1" s="101"/>
      <c r="FK1" s="101"/>
      <c r="FL1" s="101"/>
      <c r="FM1" s="101"/>
      <c r="FN1" s="101"/>
      <c r="FO1" s="101"/>
      <c r="FP1" s="101"/>
      <c r="FQ1" s="101"/>
      <c r="FR1" s="101"/>
      <c r="FS1" s="101"/>
      <c r="FT1" s="101"/>
      <c r="FU1" s="101"/>
      <c r="FV1" s="101"/>
      <c r="FW1" s="101"/>
      <c r="FX1" s="101"/>
      <c r="FY1" s="101"/>
      <c r="FZ1" s="101"/>
      <c r="GA1" s="101"/>
      <c r="GB1" s="101"/>
      <c r="GC1" s="101"/>
      <c r="GD1" s="101"/>
      <c r="GE1" s="101"/>
      <c r="GF1" s="101"/>
      <c r="GG1" s="101"/>
      <c r="GH1" s="101"/>
      <c r="GI1" s="101"/>
      <c r="GJ1" s="101"/>
      <c r="GK1" s="101"/>
      <c r="GL1" s="101"/>
      <c r="GM1" s="101"/>
      <c r="GN1" s="101"/>
      <c r="GO1" s="101"/>
      <c r="GP1" s="101"/>
      <c r="GQ1" s="101"/>
      <c r="GR1" s="101"/>
      <c r="GS1" s="101"/>
      <c r="GT1" s="101"/>
      <c r="GU1" s="101"/>
      <c r="GV1" s="101"/>
      <c r="GW1" s="101"/>
      <c r="GX1" s="101"/>
      <c r="GY1" s="101"/>
      <c r="GZ1" s="101"/>
      <c r="HA1" s="101"/>
      <c r="HB1" s="101"/>
      <c r="HC1" s="101"/>
      <c r="HD1" s="101"/>
      <c r="HE1" s="101"/>
      <c r="HF1" s="101"/>
      <c r="HG1" s="101"/>
      <c r="HH1" s="101"/>
      <c r="HI1" s="101"/>
      <c r="HJ1" s="101"/>
      <c r="HK1" s="101"/>
      <c r="HL1" s="101"/>
      <c r="HM1" s="101"/>
      <c r="HN1" s="101"/>
      <c r="HO1" s="101"/>
      <c r="HP1" s="101"/>
      <c r="HQ1" s="101"/>
      <c r="HR1" s="101"/>
      <c r="HS1" s="101"/>
      <c r="HT1" s="101"/>
      <c r="HU1" s="101"/>
      <c r="HV1" s="101"/>
      <c r="HW1" s="101"/>
      <c r="HX1" s="101"/>
      <c r="HY1" s="101"/>
      <c r="HZ1" s="101"/>
      <c r="IA1" s="101"/>
      <c r="IB1" s="101"/>
      <c r="IC1" s="101"/>
      <c r="ID1" s="101"/>
      <c r="IE1" s="101"/>
      <c r="IF1" s="101"/>
      <c r="IG1" s="101"/>
      <c r="IH1" s="101"/>
      <c r="II1" s="101"/>
      <c r="IJ1" s="101"/>
      <c r="IK1" s="101"/>
      <c r="IL1" s="101"/>
      <c r="IM1" s="101"/>
      <c r="IN1" s="101"/>
      <c r="IO1" s="101"/>
    </row>
    <row r="2" ht="32.25" customHeight="1" spans="1:249">
      <c r="A2" s="3" t="s">
        <v>121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</row>
    <row r="3" ht="18" customHeight="1" spans="1:249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100"/>
      <c r="P3" s="100"/>
      <c r="Q3" s="91"/>
      <c r="R3" s="91"/>
      <c r="S3" s="91"/>
      <c r="T3" s="102" t="s">
        <v>122</v>
      </c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101"/>
      <c r="DF3" s="101"/>
      <c r="DG3" s="101"/>
      <c r="DH3" s="101"/>
      <c r="DI3" s="101"/>
      <c r="DJ3" s="101"/>
      <c r="DK3" s="101"/>
      <c r="DL3" s="101"/>
      <c r="DM3" s="101"/>
      <c r="DN3" s="101"/>
      <c r="DO3" s="101"/>
      <c r="DP3" s="101"/>
      <c r="DQ3" s="101"/>
      <c r="DR3" s="101"/>
      <c r="DS3" s="101"/>
      <c r="DT3" s="101"/>
      <c r="DU3" s="101"/>
      <c r="DV3" s="101"/>
      <c r="DW3" s="101"/>
      <c r="DX3" s="101"/>
      <c r="DY3" s="101"/>
      <c r="DZ3" s="101"/>
      <c r="EA3" s="101"/>
      <c r="EB3" s="101"/>
      <c r="EC3" s="101"/>
      <c r="ED3" s="101"/>
      <c r="EE3" s="101"/>
      <c r="EF3" s="101"/>
      <c r="EG3" s="101"/>
      <c r="EH3" s="101"/>
      <c r="EI3" s="101"/>
      <c r="EJ3" s="101"/>
      <c r="EK3" s="101"/>
      <c r="EL3" s="101"/>
      <c r="EM3" s="101"/>
      <c r="EN3" s="101"/>
      <c r="EO3" s="101"/>
      <c r="EP3" s="101"/>
      <c r="EQ3" s="101"/>
      <c r="ER3" s="101"/>
      <c r="ES3" s="101"/>
      <c r="ET3" s="101"/>
      <c r="EU3" s="101"/>
      <c r="EV3" s="101"/>
      <c r="EW3" s="101"/>
      <c r="EX3" s="101"/>
      <c r="EY3" s="101"/>
      <c r="EZ3" s="101"/>
      <c r="FA3" s="101"/>
      <c r="FB3" s="101"/>
      <c r="FC3" s="101"/>
      <c r="FD3" s="101"/>
      <c r="FE3" s="101"/>
      <c r="FF3" s="101"/>
      <c r="FG3" s="101"/>
      <c r="FH3" s="101"/>
      <c r="FI3" s="101"/>
      <c r="FJ3" s="101"/>
      <c r="FK3" s="101"/>
      <c r="FL3" s="101"/>
      <c r="FM3" s="101"/>
      <c r="FN3" s="101"/>
      <c r="FO3" s="101"/>
      <c r="FP3" s="101"/>
      <c r="FQ3" s="101"/>
      <c r="FR3" s="101"/>
      <c r="FS3" s="101"/>
      <c r="FT3" s="101"/>
      <c r="FU3" s="101"/>
      <c r="FV3" s="101"/>
      <c r="FW3" s="101"/>
      <c r="FX3" s="101"/>
      <c r="FY3" s="101"/>
      <c r="FZ3" s="101"/>
      <c r="GA3" s="101"/>
      <c r="GB3" s="101"/>
      <c r="GC3" s="101"/>
      <c r="GD3" s="101"/>
      <c r="GE3" s="101"/>
      <c r="GF3" s="101"/>
      <c r="GG3" s="101"/>
      <c r="GH3" s="101"/>
      <c r="GI3" s="101"/>
      <c r="GJ3" s="101"/>
      <c r="GK3" s="101"/>
      <c r="GL3" s="101"/>
      <c r="GM3" s="101"/>
      <c r="GN3" s="101"/>
      <c r="GO3" s="101"/>
      <c r="GP3" s="101"/>
      <c r="GQ3" s="101"/>
      <c r="GR3" s="101"/>
      <c r="GS3" s="101"/>
      <c r="GT3" s="101"/>
      <c r="GU3" s="101"/>
      <c r="GV3" s="101"/>
      <c r="GW3" s="101"/>
      <c r="GX3" s="101"/>
      <c r="GY3" s="101"/>
      <c r="GZ3" s="101"/>
      <c r="HA3" s="101"/>
      <c r="HB3" s="101"/>
      <c r="HC3" s="101"/>
      <c r="HD3" s="101"/>
      <c r="HE3" s="101"/>
      <c r="HF3" s="101"/>
      <c r="HG3" s="101"/>
      <c r="HH3" s="101"/>
      <c r="HI3" s="101"/>
      <c r="HJ3" s="101"/>
      <c r="HK3" s="101"/>
      <c r="HL3" s="101"/>
      <c r="HM3" s="101"/>
      <c r="HN3" s="101"/>
      <c r="HO3" s="101"/>
      <c r="HP3" s="101"/>
      <c r="HQ3" s="101"/>
      <c r="HR3" s="101"/>
      <c r="HS3" s="101"/>
      <c r="HT3" s="101"/>
      <c r="HU3" s="101"/>
      <c r="HV3" s="101"/>
      <c r="HW3" s="101"/>
      <c r="HX3" s="101"/>
      <c r="HY3" s="101"/>
      <c r="HZ3" s="101"/>
      <c r="IA3" s="101"/>
      <c r="IB3" s="101"/>
      <c r="IC3" s="101"/>
      <c r="ID3" s="101"/>
      <c r="IE3" s="101"/>
      <c r="IF3" s="101"/>
      <c r="IG3" s="101"/>
      <c r="IH3" s="101"/>
      <c r="II3" s="101"/>
      <c r="IJ3" s="101"/>
      <c r="IK3" s="101"/>
      <c r="IL3" s="101"/>
      <c r="IM3" s="101"/>
      <c r="IN3" s="101"/>
      <c r="IO3" s="101"/>
    </row>
    <row r="4" ht="16.5" customHeight="1" spans="1:249">
      <c r="A4" s="92" t="s">
        <v>73</v>
      </c>
      <c r="B4" s="92"/>
      <c r="C4" s="92"/>
      <c r="D4" s="93" t="s">
        <v>74</v>
      </c>
      <c r="E4" s="93" t="s">
        <v>100</v>
      </c>
      <c r="F4" s="93" t="s">
        <v>123</v>
      </c>
      <c r="G4" s="93" t="s">
        <v>124</v>
      </c>
      <c r="H4" s="93" t="s">
        <v>125</v>
      </c>
      <c r="I4" s="93" t="s">
        <v>126</v>
      </c>
      <c r="J4" s="93" t="s">
        <v>127</v>
      </c>
      <c r="K4" s="93" t="s">
        <v>128</v>
      </c>
      <c r="L4" s="93" t="s">
        <v>129</v>
      </c>
      <c r="M4" s="93" t="s">
        <v>130</v>
      </c>
      <c r="N4" s="93" t="s">
        <v>131</v>
      </c>
      <c r="O4" s="93" t="s">
        <v>132</v>
      </c>
      <c r="P4" s="93" t="s">
        <v>133</v>
      </c>
      <c r="Q4" s="93" t="s">
        <v>134</v>
      </c>
      <c r="R4" s="103" t="s">
        <v>135</v>
      </c>
      <c r="S4" s="103" t="s">
        <v>136</v>
      </c>
      <c r="T4" s="103" t="s">
        <v>137</v>
      </c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</row>
    <row r="5" ht="16.5" customHeight="1" spans="1:249">
      <c r="A5" s="94" t="s">
        <v>76</v>
      </c>
      <c r="B5" s="94" t="s">
        <v>77</v>
      </c>
      <c r="C5" s="94" t="s">
        <v>78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103"/>
      <c r="S5" s="103"/>
      <c r="T5" s="103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</row>
    <row r="6" ht="21" customHeight="1" spans="1:249">
      <c r="A6" s="70" t="s">
        <v>68</v>
      </c>
      <c r="B6" s="70" t="s">
        <v>68</v>
      </c>
      <c r="C6" s="70" t="s">
        <v>68</v>
      </c>
      <c r="D6" s="70" t="s">
        <v>68</v>
      </c>
      <c r="E6" s="96">
        <v>1</v>
      </c>
      <c r="F6" s="96">
        <f t="shared" ref="F6:T6" si="0">E6+1</f>
        <v>2</v>
      </c>
      <c r="G6" s="96">
        <f>F6+1</f>
        <v>3</v>
      </c>
      <c r="H6" s="96">
        <f>G6+1</f>
        <v>4</v>
      </c>
      <c r="I6" s="96">
        <f>H6+1</f>
        <v>5</v>
      </c>
      <c r="J6" s="96">
        <f>I6+1</f>
        <v>6</v>
      </c>
      <c r="K6" s="96">
        <f>J6+1</f>
        <v>7</v>
      </c>
      <c r="L6" s="96">
        <f>K6+1</f>
        <v>8</v>
      </c>
      <c r="M6" s="96">
        <f>L6+1</f>
        <v>9</v>
      </c>
      <c r="N6" s="96">
        <f>M6+1</f>
        <v>10</v>
      </c>
      <c r="O6" s="96">
        <f>N6+1</f>
        <v>11</v>
      </c>
      <c r="P6" s="96">
        <f>O6+1</f>
        <v>12</v>
      </c>
      <c r="Q6" s="96">
        <f>P6+1</f>
        <v>13</v>
      </c>
      <c r="R6" s="96">
        <f>Q6+1</f>
        <v>14</v>
      </c>
      <c r="S6" s="96">
        <f>R6+1</f>
        <v>15</v>
      </c>
      <c r="T6" s="96">
        <f>S6+1</f>
        <v>16</v>
      </c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  <c r="HB6" s="104"/>
      <c r="HC6" s="104"/>
      <c r="HD6" s="104"/>
      <c r="HE6" s="104"/>
      <c r="HF6" s="104"/>
      <c r="HG6" s="104"/>
      <c r="HH6" s="104"/>
      <c r="HI6" s="104"/>
      <c r="HJ6" s="104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104"/>
      <c r="IA6" s="104"/>
      <c r="IB6" s="104"/>
      <c r="IC6" s="104"/>
      <c r="ID6" s="104"/>
      <c r="IE6" s="104"/>
      <c r="IF6" s="104"/>
      <c r="IG6" s="104"/>
      <c r="IH6" s="104"/>
      <c r="II6" s="104"/>
      <c r="IJ6" s="104"/>
      <c r="IK6" s="104"/>
      <c r="IL6" s="104"/>
      <c r="IM6" s="104"/>
      <c r="IN6" s="104"/>
      <c r="IO6" s="104"/>
    </row>
    <row r="7" s="1" customFormat="1" ht="19.5" customHeight="1" spans="1:249">
      <c r="A7" s="72"/>
      <c r="B7" s="72"/>
      <c r="C7" s="72"/>
      <c r="D7" s="73" t="s">
        <v>69</v>
      </c>
      <c r="E7" s="97">
        <f>SUM(E8:E10)</f>
        <v>21272</v>
      </c>
      <c r="F7" s="97">
        <f t="shared" ref="F7:T7" si="1">SUM(F8:F10)</f>
        <v>0</v>
      </c>
      <c r="G7" s="97">
        <f>SUM(G8:G10)</f>
        <v>0</v>
      </c>
      <c r="H7" s="97">
        <f>SUM(H8:H10)</f>
        <v>0</v>
      </c>
      <c r="I7" s="97">
        <f>SUM(I8:I10)</f>
        <v>0</v>
      </c>
      <c r="J7" s="97">
        <f>SUM(J8:J10)</f>
        <v>0</v>
      </c>
      <c r="K7" s="97">
        <f>SUM(K8:K10)</f>
        <v>19872</v>
      </c>
      <c r="L7" s="97">
        <f>SUM(L8:L10)</f>
        <v>0</v>
      </c>
      <c r="M7" s="97">
        <f>SUM(M8:M10)</f>
        <v>0</v>
      </c>
      <c r="N7" s="97">
        <f>SUM(N8:N10)</f>
        <v>0</v>
      </c>
      <c r="O7" s="97">
        <f>SUM(O8:O10)</f>
        <v>0</v>
      </c>
      <c r="P7" s="97">
        <f>SUM(P8:P10)</f>
        <v>0</v>
      </c>
      <c r="Q7" s="97">
        <f>SUM(Q8:Q10)</f>
        <v>0</v>
      </c>
      <c r="R7" s="97">
        <f>SUM(R8:R10)</f>
        <v>0</v>
      </c>
      <c r="S7" s="97">
        <f>SUM(S8:S10)</f>
        <v>0</v>
      </c>
      <c r="T7" s="98">
        <f>SUM(T8:T10)</f>
        <v>1400</v>
      </c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  <c r="HM7" s="101"/>
      <c r="HN7" s="101"/>
      <c r="HO7" s="101"/>
      <c r="HP7" s="101"/>
      <c r="HQ7" s="101"/>
      <c r="HR7" s="101"/>
      <c r="HS7" s="101"/>
      <c r="HT7" s="101"/>
      <c r="HU7" s="101"/>
      <c r="HV7" s="101"/>
      <c r="HW7" s="101"/>
      <c r="HX7" s="101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</row>
    <row r="8" ht="19.5" customHeight="1" spans="1:20">
      <c r="A8" s="45" t="s">
        <v>81</v>
      </c>
      <c r="B8" s="45" t="s">
        <v>82</v>
      </c>
      <c r="C8" s="45" t="s">
        <v>83</v>
      </c>
      <c r="D8" s="46" t="s">
        <v>70</v>
      </c>
      <c r="E8" s="97">
        <f t="shared" ref="E8:E14" si="2">SUM(F8:T8)</f>
        <v>21272</v>
      </c>
      <c r="F8" s="98"/>
      <c r="G8" s="98"/>
      <c r="H8" s="98"/>
      <c r="I8" s="98"/>
      <c r="J8" s="98"/>
      <c r="K8" s="98">
        <v>19872</v>
      </c>
      <c r="L8" s="98"/>
      <c r="M8" s="98"/>
      <c r="N8" s="98"/>
      <c r="O8" s="98"/>
      <c r="P8" s="98"/>
      <c r="Q8" s="98"/>
      <c r="R8" s="98"/>
      <c r="S8" s="98"/>
      <c r="T8" s="98">
        <v>1400</v>
      </c>
    </row>
    <row r="9" ht="19.5" customHeight="1" spans="1:20">
      <c r="A9" s="31"/>
      <c r="B9" s="42"/>
      <c r="C9" s="42"/>
      <c r="D9" s="18"/>
      <c r="E9" s="97">
        <f>SUM(F9:T9)</f>
        <v>0</v>
      </c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ht="19.5" customHeight="1" spans="1:20">
      <c r="A10" s="31"/>
      <c r="B10" s="42"/>
      <c r="C10" s="42"/>
      <c r="D10" s="18"/>
      <c r="E10" s="97">
        <f>SUM(F10:T10)</f>
        <v>0</v>
      </c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ht="19.5" customHeight="1" spans="1:20">
      <c r="A11" s="31"/>
      <c r="B11" s="42"/>
      <c r="C11" s="42"/>
      <c r="D11" s="18"/>
      <c r="E11" s="97">
        <f>SUM(F11:T11)</f>
        <v>0</v>
      </c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ht="19.5" customHeight="1" spans="1:249">
      <c r="A12" s="31"/>
      <c r="B12" s="42"/>
      <c r="C12" s="42"/>
      <c r="D12" s="18"/>
      <c r="E12" s="97">
        <f>SUM(F12:T12)</f>
        <v>0</v>
      </c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</row>
    <row r="13" ht="19.5" customHeight="1" spans="1:249">
      <c r="A13" s="31"/>
      <c r="B13" s="42"/>
      <c r="C13" s="42"/>
      <c r="D13" s="18"/>
      <c r="E13" s="97">
        <f>SUM(F13:T13)</f>
        <v>0</v>
      </c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1"/>
      <c r="HW13" s="101"/>
      <c r="HX13" s="101"/>
      <c r="HY13" s="101"/>
      <c r="HZ13" s="101"/>
      <c r="IA13" s="101"/>
      <c r="IB13" s="101"/>
      <c r="IC13" s="101"/>
      <c r="ID13" s="101"/>
      <c r="IE13" s="101"/>
      <c r="IF13" s="101"/>
      <c r="IG13" s="101"/>
      <c r="IH13" s="101"/>
      <c r="II13" s="101"/>
      <c r="IJ13" s="101"/>
      <c r="IK13" s="101"/>
      <c r="IL13" s="101"/>
      <c r="IM13" s="101"/>
      <c r="IN13" s="101"/>
      <c r="IO13" s="101"/>
    </row>
    <row r="14" ht="18" customHeight="1" spans="1:249">
      <c r="A14" s="31"/>
      <c r="B14" s="42"/>
      <c r="C14" s="42"/>
      <c r="D14" s="18"/>
      <c r="E14" s="97">
        <f>SUM(F14:T14)</f>
        <v>0</v>
      </c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105"/>
      <c r="S14" s="106"/>
      <c r="T14" s="105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1"/>
      <c r="HW14" s="101"/>
      <c r="HX14" s="101"/>
      <c r="HY14" s="101"/>
      <c r="HZ14" s="101"/>
      <c r="IA14" s="101"/>
      <c r="IB14" s="101"/>
      <c r="IC14" s="101"/>
      <c r="ID14" s="101"/>
      <c r="IE14" s="101"/>
      <c r="IF14" s="101"/>
      <c r="IG14" s="101"/>
      <c r="IH14" s="101"/>
      <c r="II14" s="101"/>
      <c r="IJ14" s="101"/>
      <c r="IK14" s="101"/>
      <c r="IL14" s="101"/>
      <c r="IM14" s="101"/>
      <c r="IN14" s="101"/>
      <c r="IO14" s="101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topLeftCell="E1" workbookViewId="0">
      <selection activeCell="A17" sqref="A1:P17"/>
    </sheetView>
  </sheetViews>
  <sheetFormatPr defaultColWidth="9.16666666666667" defaultRowHeight="11.25"/>
  <cols>
    <col min="1" max="3" width="6.16666666666667" customWidth="1"/>
    <col min="4" max="4" width="29.6666666666667" customWidth="1"/>
    <col min="5" max="5" width="11.3333333333333" customWidth="1"/>
    <col min="6" max="6" width="13.1666666666667" customWidth="1"/>
    <col min="7" max="7" width="11.1666666666667" customWidth="1"/>
    <col min="8" max="8" width="10" customWidth="1"/>
    <col min="9" max="9" width="14" customWidth="1"/>
    <col min="10" max="10" width="10.6666666666667" customWidth="1"/>
    <col min="11" max="11" width="11.3333333333333" customWidth="1"/>
    <col min="12" max="12" width="10.6666666666667" customWidth="1"/>
    <col min="13" max="13" width="13.1666666666667" customWidth="1"/>
    <col min="14" max="14" width="14.3333333333333" customWidth="1"/>
    <col min="15" max="15" width="12" customWidth="1"/>
    <col min="16" max="16" width="14.8333333333333" customWidth="1"/>
    <col min="17" max="17" width="9" customWidth="1"/>
  </cols>
  <sheetData>
    <row r="1" ht="18" customHeight="1" spans="1:17">
      <c r="A1" s="57"/>
      <c r="B1" s="57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7" t="s">
        <v>138</v>
      </c>
      <c r="Q1" s="86"/>
    </row>
    <row r="2" ht="18" customHeight="1" spans="1:17">
      <c r="A2" s="3" t="s">
        <v>139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7"/>
    </row>
    <row r="3" ht="18" customHeight="1" spans="3:17">
      <c r="C3" s="58"/>
      <c r="D3" s="59"/>
      <c r="E3" s="59"/>
      <c r="F3" s="59"/>
      <c r="G3" s="59"/>
      <c r="H3" s="59"/>
      <c r="I3" s="59"/>
      <c r="J3" s="59"/>
      <c r="K3" s="59"/>
      <c r="L3" s="21"/>
      <c r="M3" s="59"/>
      <c r="N3" s="59"/>
      <c r="O3" s="59"/>
      <c r="P3" s="77" t="s">
        <v>2</v>
      </c>
      <c r="Q3" s="88"/>
    </row>
    <row r="4" ht="22.5" customHeight="1" spans="1:17">
      <c r="A4" s="60" t="s">
        <v>73</v>
      </c>
      <c r="B4" s="61"/>
      <c r="C4" s="62"/>
      <c r="D4" s="63" t="s">
        <v>74</v>
      </c>
      <c r="E4" s="64" t="s">
        <v>100</v>
      </c>
      <c r="F4" s="65" t="s">
        <v>140</v>
      </c>
      <c r="G4" s="65"/>
      <c r="H4" s="65"/>
      <c r="I4" s="65"/>
      <c r="J4" s="65"/>
      <c r="K4" s="78"/>
      <c r="L4" s="78"/>
      <c r="M4" s="34" t="s">
        <v>141</v>
      </c>
      <c r="N4" s="34" t="s">
        <v>142</v>
      </c>
      <c r="O4" s="79"/>
      <c r="P4" s="80" t="s">
        <v>143</v>
      </c>
      <c r="Q4" s="86"/>
    </row>
    <row r="5" ht="23.25" customHeight="1" spans="1:17">
      <c r="A5" s="66" t="s">
        <v>76</v>
      </c>
      <c r="B5" s="67" t="s">
        <v>77</v>
      </c>
      <c r="C5" s="66" t="s">
        <v>78</v>
      </c>
      <c r="D5" s="33"/>
      <c r="E5" s="34"/>
      <c r="F5" s="68" t="s">
        <v>144</v>
      </c>
      <c r="G5" s="60" t="s">
        <v>145</v>
      </c>
      <c r="H5" s="61"/>
      <c r="I5" s="60" t="s">
        <v>146</v>
      </c>
      <c r="J5" s="61"/>
      <c r="K5" s="80" t="s">
        <v>109</v>
      </c>
      <c r="L5" s="80"/>
      <c r="M5" s="34"/>
      <c r="N5" s="34"/>
      <c r="O5" s="81" t="s">
        <v>147</v>
      </c>
      <c r="P5" s="82"/>
      <c r="Q5" s="86"/>
    </row>
    <row r="6" ht="20.25" customHeight="1" spans="1:17">
      <c r="A6" s="33"/>
      <c r="B6" s="66"/>
      <c r="C6" s="33"/>
      <c r="D6" s="33"/>
      <c r="E6" s="34"/>
      <c r="F6" s="64"/>
      <c r="G6" s="69" t="s">
        <v>117</v>
      </c>
      <c r="H6" s="69" t="s">
        <v>118</v>
      </c>
      <c r="I6" s="69" t="s">
        <v>117</v>
      </c>
      <c r="J6" s="69" t="s">
        <v>118</v>
      </c>
      <c r="K6" s="40" t="s">
        <v>117</v>
      </c>
      <c r="L6" s="40" t="s">
        <v>118</v>
      </c>
      <c r="M6" s="34"/>
      <c r="N6" s="34"/>
      <c r="O6" s="83"/>
      <c r="P6" s="84"/>
      <c r="Q6" s="86"/>
    </row>
    <row r="7" ht="20.25" customHeight="1" spans="1:17">
      <c r="A7" s="70" t="s">
        <v>68</v>
      </c>
      <c r="B7" s="70" t="s">
        <v>68</v>
      </c>
      <c r="C7" s="70" t="s">
        <v>68</v>
      </c>
      <c r="D7" s="70" t="s">
        <v>68</v>
      </c>
      <c r="E7" s="71">
        <v>1</v>
      </c>
      <c r="F7" s="71">
        <f t="shared" ref="F7:L7" si="0">E7+1</f>
        <v>2</v>
      </c>
      <c r="G7" s="71">
        <f>F7+1</f>
        <v>3</v>
      </c>
      <c r="H7" s="71">
        <f>G7+1</f>
        <v>4</v>
      </c>
      <c r="I7" s="71">
        <f>H7+1</f>
        <v>5</v>
      </c>
      <c r="J7" s="71">
        <f>I7+1</f>
        <v>6</v>
      </c>
      <c r="K7" s="71">
        <f>J7+1</f>
        <v>7</v>
      </c>
      <c r="L7" s="71">
        <f>K7+1</f>
        <v>8</v>
      </c>
      <c r="M7" s="71">
        <v>9</v>
      </c>
      <c r="N7" s="71">
        <v>10</v>
      </c>
      <c r="O7" s="71">
        <v>11</v>
      </c>
      <c r="P7" s="71">
        <v>12</v>
      </c>
      <c r="Q7" s="89"/>
    </row>
    <row r="8" s="56" customFormat="1" ht="18.75" customHeight="1" spans="1:17">
      <c r="A8" s="72"/>
      <c r="B8" s="72"/>
      <c r="C8" s="72"/>
      <c r="D8" s="73" t="s">
        <v>69</v>
      </c>
      <c r="E8" s="74">
        <f>SUM(E9:E14)</f>
        <v>822264.08</v>
      </c>
      <c r="F8" s="74">
        <f t="shared" ref="F8:P8" si="1">SUM(F9:F14)</f>
        <v>595128</v>
      </c>
      <c r="G8" s="74">
        <f>SUM(G9:G14)</f>
        <v>0</v>
      </c>
      <c r="H8" s="74">
        <f>SUM(H9:H14)</f>
        <v>0</v>
      </c>
      <c r="I8" s="74">
        <f>SUM(I9:I14)</f>
        <v>342768</v>
      </c>
      <c r="J8" s="74">
        <f>SUM(J9:J14)</f>
        <v>0</v>
      </c>
      <c r="K8" s="74">
        <f>SUM(K9:K14)</f>
        <v>252360</v>
      </c>
      <c r="L8" s="74">
        <f>SUM(L9:L14)</f>
        <v>0</v>
      </c>
      <c r="M8" s="74">
        <f>SUM(M9:M14)</f>
        <v>133650.72</v>
      </c>
      <c r="N8" s="74">
        <f>SUM(N9:N14)</f>
        <v>0</v>
      </c>
      <c r="O8" s="85">
        <f>SUM(O9:O14)</f>
        <v>76595.36</v>
      </c>
      <c r="P8" s="85">
        <f>SUM(P9:P14)</f>
        <v>16890</v>
      </c>
      <c r="Q8" s="86"/>
    </row>
    <row r="9" ht="18.75" customHeight="1" spans="1:16">
      <c r="A9" s="45" t="s">
        <v>81</v>
      </c>
      <c r="B9" s="45" t="s">
        <v>82</v>
      </c>
      <c r="C9" s="45" t="s">
        <v>83</v>
      </c>
      <c r="D9" s="46" t="s">
        <v>70</v>
      </c>
      <c r="E9" s="74">
        <f>SUM(F9,M9,N9,O9,P9)</f>
        <v>822264.08</v>
      </c>
      <c r="F9" s="75">
        <f>SUM(G9:L9)</f>
        <v>595128</v>
      </c>
      <c r="G9" s="76"/>
      <c r="H9" s="74"/>
      <c r="I9" s="74">
        <v>342768</v>
      </c>
      <c r="J9" s="74"/>
      <c r="K9" s="74">
        <v>252360</v>
      </c>
      <c r="L9" s="75"/>
      <c r="M9" s="74">
        <v>133650.72</v>
      </c>
      <c r="N9" s="75"/>
      <c r="O9" s="85">
        <v>76595.36</v>
      </c>
      <c r="P9" s="85">
        <v>16890</v>
      </c>
    </row>
    <row r="10" ht="18.75" customHeight="1" spans="1:16">
      <c r="A10" s="31"/>
      <c r="B10" s="42"/>
      <c r="C10" s="42"/>
      <c r="D10" s="18"/>
      <c r="E10" s="74">
        <f t="shared" ref="E10:E17" si="2">SUM(F10,M10,N10,O10,P10)</f>
        <v>0</v>
      </c>
      <c r="F10" s="75"/>
      <c r="G10" s="76"/>
      <c r="H10" s="74"/>
      <c r="I10" s="74"/>
      <c r="J10" s="74"/>
      <c r="K10" s="74"/>
      <c r="L10" s="75"/>
      <c r="M10" s="74"/>
      <c r="N10" s="75"/>
      <c r="O10" s="85"/>
      <c r="P10" s="85"/>
    </row>
    <row r="11" ht="18.75" customHeight="1" spans="1:16">
      <c r="A11" s="31"/>
      <c r="B11" s="42"/>
      <c r="C11" s="42"/>
      <c r="D11" s="18"/>
      <c r="E11" s="74">
        <f>SUM(F11,M11,N11,O11,P11)</f>
        <v>0</v>
      </c>
      <c r="F11" s="75"/>
      <c r="G11" s="76"/>
      <c r="H11" s="74"/>
      <c r="I11" s="74"/>
      <c r="J11" s="74"/>
      <c r="K11" s="74"/>
      <c r="L11" s="75"/>
      <c r="M11" s="74"/>
      <c r="N11" s="75"/>
      <c r="O11" s="85"/>
      <c r="P11" s="85"/>
    </row>
    <row r="12" ht="18.75" customHeight="1" spans="1:17">
      <c r="A12" s="31"/>
      <c r="B12" s="42"/>
      <c r="C12" s="42"/>
      <c r="D12" s="18"/>
      <c r="E12" s="74">
        <f>SUM(F12,M12,N12,O12,P12)</f>
        <v>0</v>
      </c>
      <c r="F12" s="75"/>
      <c r="G12" s="76"/>
      <c r="H12" s="74"/>
      <c r="I12" s="74"/>
      <c r="J12" s="74"/>
      <c r="K12" s="74"/>
      <c r="L12" s="75"/>
      <c r="M12" s="74"/>
      <c r="N12" s="75"/>
      <c r="O12" s="85"/>
      <c r="P12" s="85"/>
      <c r="Q12" s="21"/>
    </row>
    <row r="13" ht="18.75" customHeight="1" spans="1:16">
      <c r="A13" s="31"/>
      <c r="B13" s="42"/>
      <c r="C13" s="42"/>
      <c r="D13" s="18"/>
      <c r="E13" s="74">
        <f>SUM(F13,M13,N13,O13,P13)</f>
        <v>0</v>
      </c>
      <c r="F13" s="75"/>
      <c r="G13" s="76"/>
      <c r="H13" s="74"/>
      <c r="I13" s="74"/>
      <c r="J13" s="74"/>
      <c r="K13" s="74"/>
      <c r="L13" s="75"/>
      <c r="M13" s="74"/>
      <c r="N13" s="75"/>
      <c r="O13" s="85"/>
      <c r="P13" s="85"/>
    </row>
    <row r="14" ht="18.75" customHeight="1" spans="1:16">
      <c r="A14" s="31"/>
      <c r="B14" s="42"/>
      <c r="C14" s="42"/>
      <c r="D14" s="18"/>
      <c r="E14" s="74">
        <f>SUM(F14,M14,N14,O14,P14)</f>
        <v>0</v>
      </c>
      <c r="F14" s="75"/>
      <c r="G14" s="76"/>
      <c r="H14" s="74"/>
      <c r="I14" s="74"/>
      <c r="J14" s="74"/>
      <c r="K14" s="74"/>
      <c r="L14" s="75"/>
      <c r="M14" s="74"/>
      <c r="N14" s="75"/>
      <c r="O14" s="85"/>
      <c r="P14" s="85"/>
    </row>
    <row r="15" ht="18.75" customHeight="1" spans="1:16">
      <c r="A15" s="31"/>
      <c r="B15" s="42"/>
      <c r="C15" s="42"/>
      <c r="D15" s="18"/>
      <c r="E15" s="74">
        <f>SUM(F15,M15,N15,O15,P15)</f>
        <v>0</v>
      </c>
      <c r="F15" s="75"/>
      <c r="G15" s="76"/>
      <c r="H15" s="74"/>
      <c r="I15" s="74"/>
      <c r="J15" s="74"/>
      <c r="K15" s="74"/>
      <c r="L15" s="75"/>
      <c r="M15" s="74"/>
      <c r="N15" s="75"/>
      <c r="O15" s="85"/>
      <c r="P15" s="85"/>
    </row>
    <row r="16" ht="18.75" customHeight="1" spans="1:16">
      <c r="A16" s="72"/>
      <c r="B16" s="72"/>
      <c r="C16" s="72"/>
      <c r="D16" s="73"/>
      <c r="E16" s="74">
        <f>SUM(F16,M16,N16,O16,P16)</f>
        <v>0</v>
      </c>
      <c r="F16" s="75"/>
      <c r="G16" s="76"/>
      <c r="H16" s="74"/>
      <c r="I16" s="74"/>
      <c r="J16" s="74"/>
      <c r="K16" s="74"/>
      <c r="L16" s="75"/>
      <c r="M16" s="74"/>
      <c r="N16" s="75"/>
      <c r="O16" s="85"/>
      <c r="P16" s="85"/>
    </row>
    <row r="17" ht="18.75" customHeight="1" spans="1:16">
      <c r="A17" s="72"/>
      <c r="B17" s="72"/>
      <c r="C17" s="72"/>
      <c r="D17" s="73"/>
      <c r="E17" s="74">
        <f>SUM(F17,M17,N17,O17,P17)</f>
        <v>0</v>
      </c>
      <c r="F17" s="75"/>
      <c r="G17" s="76"/>
      <c r="H17" s="74"/>
      <c r="I17" s="74"/>
      <c r="J17" s="74"/>
      <c r="K17" s="74"/>
      <c r="L17" s="75"/>
      <c r="M17" s="74"/>
      <c r="N17" s="75"/>
      <c r="O17" s="85"/>
      <c r="P17" s="85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85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AX1" workbookViewId="0">
      <selection activeCell="A29" sqref="A1:DE29"/>
    </sheetView>
  </sheetViews>
  <sheetFormatPr defaultColWidth="9" defaultRowHeight="11.25"/>
  <cols>
    <col min="1" max="3" width="6.16666666666667" customWidth="1"/>
    <col min="4" max="4" width="22.8333333333333" customWidth="1"/>
    <col min="5" max="5" width="9.83333333333333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148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149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48"/>
      <c r="BS4" s="48"/>
      <c r="BT4" s="48"/>
      <c r="BU4" s="48"/>
      <c r="BV4" s="48"/>
      <c r="BW4" s="48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73</v>
      </c>
      <c r="B6" s="28"/>
      <c r="C6" s="28"/>
      <c r="D6" s="29" t="s">
        <v>74</v>
      </c>
      <c r="E6" s="29" t="s">
        <v>150</v>
      </c>
      <c r="F6" s="30" t="s">
        <v>151</v>
      </c>
      <c r="G6" s="30" t="s">
        <v>152</v>
      </c>
      <c r="H6" s="31" t="s">
        <v>88</v>
      </c>
      <c r="I6" s="31"/>
      <c r="J6" s="31"/>
      <c r="K6" s="31"/>
      <c r="L6" s="31"/>
      <c r="M6" s="31"/>
      <c r="N6" s="31"/>
      <c r="O6" s="31"/>
      <c r="P6" s="31"/>
      <c r="Q6" s="31" t="s">
        <v>89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90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49" t="s">
        <v>92</v>
      </c>
      <c r="BN6" s="49"/>
      <c r="BO6" s="49"/>
      <c r="BP6" s="49"/>
      <c r="BQ6" s="49"/>
      <c r="BR6" s="49" t="s">
        <v>93</v>
      </c>
      <c r="BS6" s="49"/>
      <c r="BT6" s="49"/>
      <c r="BU6" s="51" t="s">
        <v>94</v>
      </c>
      <c r="BV6" s="51"/>
      <c r="BW6" s="51"/>
      <c r="BX6" s="49" t="s">
        <v>95</v>
      </c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 t="s">
        <v>96</v>
      </c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 t="s">
        <v>97</v>
      </c>
      <c r="CZ6" s="49"/>
      <c r="DA6" s="49"/>
      <c r="DB6" s="49"/>
      <c r="DC6" s="49"/>
      <c r="DD6" s="49"/>
      <c r="DE6" s="49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153</v>
      </c>
      <c r="I7" s="35" t="s">
        <v>154</v>
      </c>
      <c r="J7" s="35" t="s">
        <v>155</v>
      </c>
      <c r="K7" s="35" t="s">
        <v>156</v>
      </c>
      <c r="L7" s="35" t="s">
        <v>157</v>
      </c>
      <c r="M7" s="35" t="s">
        <v>158</v>
      </c>
      <c r="N7" s="35" t="s">
        <v>159</v>
      </c>
      <c r="O7" s="35" t="s">
        <v>103</v>
      </c>
      <c r="P7" s="35" t="s">
        <v>160</v>
      </c>
      <c r="Q7" s="35" t="s">
        <v>161</v>
      </c>
      <c r="R7" s="35" t="s">
        <v>123</v>
      </c>
      <c r="S7" s="35" t="s">
        <v>124</v>
      </c>
      <c r="T7" s="35" t="s">
        <v>162</v>
      </c>
      <c r="U7" s="35" t="s">
        <v>163</v>
      </c>
      <c r="V7" s="35" t="s">
        <v>125</v>
      </c>
      <c r="W7" s="35" t="s">
        <v>126</v>
      </c>
      <c r="X7" s="35" t="s">
        <v>127</v>
      </c>
      <c r="Y7" s="35" t="s">
        <v>128</v>
      </c>
      <c r="Z7" s="35" t="s">
        <v>132</v>
      </c>
      <c r="AA7" s="35" t="s">
        <v>130</v>
      </c>
      <c r="AB7" s="35" t="s">
        <v>164</v>
      </c>
      <c r="AC7" s="35" t="s">
        <v>165</v>
      </c>
      <c r="AD7" s="35" t="s">
        <v>166</v>
      </c>
      <c r="AE7" s="35" t="s">
        <v>131</v>
      </c>
      <c r="AF7" s="35" t="s">
        <v>133</v>
      </c>
      <c r="AG7" s="35" t="s">
        <v>134</v>
      </c>
      <c r="AH7" s="35" t="s">
        <v>167</v>
      </c>
      <c r="AI7" s="35" t="s">
        <v>168</v>
      </c>
      <c r="AJ7" s="35" t="s">
        <v>169</v>
      </c>
      <c r="AK7" s="35" t="s">
        <v>170</v>
      </c>
      <c r="AL7" s="35" t="s">
        <v>171</v>
      </c>
      <c r="AM7" s="35" t="s">
        <v>172</v>
      </c>
      <c r="AN7" s="35" t="s">
        <v>173</v>
      </c>
      <c r="AO7" s="35" t="s">
        <v>174</v>
      </c>
      <c r="AP7" s="35" t="s">
        <v>175</v>
      </c>
      <c r="AQ7" s="35" t="s">
        <v>176</v>
      </c>
      <c r="AR7" s="35" t="s">
        <v>135</v>
      </c>
      <c r="AS7" s="35" t="s">
        <v>136</v>
      </c>
      <c r="AT7" s="35" t="s">
        <v>129</v>
      </c>
      <c r="AU7" s="35" t="s">
        <v>177</v>
      </c>
      <c r="AV7" s="35" t="s">
        <v>178</v>
      </c>
      <c r="AW7" s="35" t="s">
        <v>137</v>
      </c>
      <c r="AX7" s="35" t="s">
        <v>179</v>
      </c>
      <c r="AY7" s="47" t="s">
        <v>180</v>
      </c>
      <c r="AZ7" s="35" t="s">
        <v>181</v>
      </c>
      <c r="BA7" s="35" t="s">
        <v>182</v>
      </c>
      <c r="BB7" s="35" t="s">
        <v>183</v>
      </c>
      <c r="BC7" s="35" t="s">
        <v>184</v>
      </c>
      <c r="BD7" s="35" t="s">
        <v>185</v>
      </c>
      <c r="BE7" s="35" t="s">
        <v>147</v>
      </c>
      <c r="BF7" s="35" t="s">
        <v>186</v>
      </c>
      <c r="BG7" s="35" t="s">
        <v>187</v>
      </c>
      <c r="BH7" s="35" t="s">
        <v>188</v>
      </c>
      <c r="BI7" s="35" t="s">
        <v>141</v>
      </c>
      <c r="BJ7" s="35" t="s">
        <v>189</v>
      </c>
      <c r="BK7" s="35" t="s">
        <v>190</v>
      </c>
      <c r="BL7" s="35" t="s">
        <v>191</v>
      </c>
      <c r="BM7" s="49" t="s">
        <v>192</v>
      </c>
      <c r="BN7" s="49" t="s">
        <v>193</v>
      </c>
      <c r="BO7" s="49" t="s">
        <v>194</v>
      </c>
      <c r="BP7" s="49" t="s">
        <v>195</v>
      </c>
      <c r="BQ7" s="49" t="s">
        <v>196</v>
      </c>
      <c r="BR7" s="49" t="s">
        <v>197</v>
      </c>
      <c r="BS7" s="49" t="s">
        <v>198</v>
      </c>
      <c r="BT7" s="49" t="s">
        <v>199</v>
      </c>
      <c r="BU7" s="49" t="s">
        <v>200</v>
      </c>
      <c r="BV7" s="49" t="s">
        <v>201</v>
      </c>
      <c r="BW7" s="49" t="s">
        <v>202</v>
      </c>
      <c r="BX7" s="49" t="s">
        <v>203</v>
      </c>
      <c r="BY7" s="49" t="s">
        <v>204</v>
      </c>
      <c r="BZ7" s="49" t="s">
        <v>205</v>
      </c>
      <c r="CA7" s="49" t="s">
        <v>206</v>
      </c>
      <c r="CB7" s="49" t="s">
        <v>207</v>
      </c>
      <c r="CC7" s="49" t="s">
        <v>208</v>
      </c>
      <c r="CD7" s="49" t="s">
        <v>209</v>
      </c>
      <c r="CE7" s="49" t="s">
        <v>210</v>
      </c>
      <c r="CF7" s="49" t="s">
        <v>211</v>
      </c>
      <c r="CG7" s="49" t="s">
        <v>212</v>
      </c>
      <c r="CH7" s="49" t="s">
        <v>213</v>
      </c>
      <c r="CI7" s="53" t="s">
        <v>214</v>
      </c>
      <c r="CJ7" s="53" t="s">
        <v>204</v>
      </c>
      <c r="CK7" s="53" t="s">
        <v>205</v>
      </c>
      <c r="CL7" s="53" t="s">
        <v>206</v>
      </c>
      <c r="CM7" s="53" t="s">
        <v>207</v>
      </c>
      <c r="CN7" s="53" t="s">
        <v>208</v>
      </c>
      <c r="CO7" s="53" t="s">
        <v>209</v>
      </c>
      <c r="CP7" s="53" t="s">
        <v>210</v>
      </c>
      <c r="CQ7" s="53" t="s">
        <v>215</v>
      </c>
      <c r="CR7" s="53" t="s">
        <v>216</v>
      </c>
      <c r="CS7" s="53" t="s">
        <v>217</v>
      </c>
      <c r="CT7" s="53" t="s">
        <v>218</v>
      </c>
      <c r="CU7" s="53" t="s">
        <v>211</v>
      </c>
      <c r="CV7" s="53" t="s">
        <v>212</v>
      </c>
      <c r="CW7" s="53" t="s">
        <v>219</v>
      </c>
      <c r="CX7" s="53" t="s">
        <v>96</v>
      </c>
      <c r="CY7" s="49" t="s">
        <v>220</v>
      </c>
      <c r="CZ7" s="49" t="s">
        <v>221</v>
      </c>
      <c r="DA7" s="49" t="s">
        <v>222</v>
      </c>
      <c r="DB7" s="49" t="s">
        <v>223</v>
      </c>
      <c r="DC7" s="49" t="s">
        <v>224</v>
      </c>
      <c r="DD7" s="49" t="s">
        <v>225</v>
      </c>
      <c r="DE7" s="49" t="s">
        <v>97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7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49"/>
      <c r="CZ8" s="49"/>
      <c r="DA8" s="49"/>
      <c r="DB8" s="49"/>
      <c r="DC8" s="49"/>
      <c r="DD8" s="49"/>
      <c r="DE8" s="49"/>
    </row>
    <row r="9" ht="18.75" customHeight="1" spans="1:109">
      <c r="A9" s="36" t="s">
        <v>68</v>
      </c>
      <c r="B9" s="36" t="s">
        <v>68</v>
      </c>
      <c r="C9" s="36" t="s">
        <v>68</v>
      </c>
      <c r="D9" s="36" t="s">
        <v>68</v>
      </c>
      <c r="E9" s="37" t="s">
        <v>68</v>
      </c>
      <c r="F9" s="36" t="s">
        <v>68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69</v>
      </c>
      <c r="E10" s="18"/>
      <c r="F10" s="42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5">
        <v>0</v>
      </c>
    </row>
    <row r="11" ht="18.75" customHeight="1" spans="1:109">
      <c r="A11" s="45" t="s">
        <v>81</v>
      </c>
      <c r="B11" s="45" t="s">
        <v>82</v>
      </c>
      <c r="C11" s="45" t="s">
        <v>83</v>
      </c>
      <c r="D11" s="46" t="s">
        <v>70</v>
      </c>
      <c r="E11" s="18"/>
      <c r="F11" s="42"/>
      <c r="G11" s="43">
        <f>SUM(H11,Q11,AX11,CI11)</f>
        <v>0</v>
      </c>
      <c r="H11" s="44">
        <f>SUM(I11:P11)</f>
        <v>0</v>
      </c>
      <c r="I11" s="44"/>
      <c r="J11" s="44"/>
      <c r="K11" s="44"/>
      <c r="L11" s="44"/>
      <c r="M11" s="44"/>
      <c r="N11" s="44"/>
      <c r="O11" s="44"/>
      <c r="P11" s="44"/>
      <c r="Q11" s="44">
        <f>SUM(R11:AW11)</f>
        <v>0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>
        <f>SUM(CO11)</f>
        <v>0</v>
      </c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>
        <f t="shared" ref="BJ11:CJ11" si="0">SUM(BJ12:BJ29)</f>
        <v>0</v>
      </c>
      <c r="BK11" s="44">
        <f>SUM(BK12:BK29)</f>
        <v>0</v>
      </c>
      <c r="BL11" s="44">
        <f>SUM(BL12:BL29)</f>
        <v>0</v>
      </c>
      <c r="BM11" s="44">
        <f>SUM(BM12:BM29)</f>
        <v>0</v>
      </c>
      <c r="BN11" s="44">
        <f>SUM(BN12:BN29)</f>
        <v>0</v>
      </c>
      <c r="BO11" s="44">
        <f>SUM(BO12:BO29)</f>
        <v>0</v>
      </c>
      <c r="BP11" s="44">
        <f>SUM(BP12:BP29)</f>
        <v>0</v>
      </c>
      <c r="BQ11" s="44">
        <f>SUM(BQ12:BQ29)</f>
        <v>0</v>
      </c>
      <c r="BR11" s="44">
        <f>SUM(BR12:BR29)</f>
        <v>0</v>
      </c>
      <c r="BS11" s="44">
        <f>SUM(BS12:BS29)</f>
        <v>0</v>
      </c>
      <c r="BT11" s="44">
        <f>SUM(BT12:BT29)</f>
        <v>0</v>
      </c>
      <c r="BU11" s="44">
        <f>SUM(BU12:BU29)</f>
        <v>0</v>
      </c>
      <c r="BV11" s="44">
        <f>SUM(BV12:BV29)</f>
        <v>0</v>
      </c>
      <c r="BW11" s="44">
        <f>SUM(BW12:BW29)</f>
        <v>0</v>
      </c>
      <c r="BX11" s="44">
        <f>SUM(BX12:BX29)</f>
        <v>0</v>
      </c>
      <c r="BY11" s="44">
        <f>SUM(BY12:BY29)</f>
        <v>0</v>
      </c>
      <c r="BZ11" s="44">
        <f>SUM(BZ12:BZ29)</f>
        <v>0</v>
      </c>
      <c r="CA11" s="44">
        <f>SUM(CA12:CA29)</f>
        <v>0</v>
      </c>
      <c r="CB11" s="44">
        <f>SUM(CB12:CB29)</f>
        <v>0</v>
      </c>
      <c r="CC11" s="44">
        <f>SUM(CC12:CC29)</f>
        <v>0</v>
      </c>
      <c r="CD11" s="44">
        <f>SUM(CD12:CD29)</f>
        <v>0</v>
      </c>
      <c r="CE11" s="44">
        <f>SUM(CE12:CE29)</f>
        <v>0</v>
      </c>
      <c r="CF11" s="44">
        <f>SUM(CF12:CF29)</f>
        <v>0</v>
      </c>
      <c r="CG11" s="44">
        <f>SUM(CG12:CG29)</f>
        <v>0</v>
      </c>
      <c r="CH11" s="44">
        <f>SUM(CH12:CH29)</f>
        <v>0</v>
      </c>
      <c r="CI11" s="44">
        <f>SUM(CK11:CO11)</f>
        <v>0</v>
      </c>
      <c r="CJ11" s="44">
        <f>SUM(CJ12:CJ29)</f>
        <v>0</v>
      </c>
      <c r="CK11" s="44"/>
      <c r="CL11" s="44"/>
      <c r="CM11" s="44"/>
      <c r="CN11" s="44"/>
      <c r="CO11" s="44"/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55">
        <v>0</v>
      </c>
    </row>
    <row r="12" ht="18.75" customHeight="1" spans="1:109">
      <c r="A12" s="31"/>
      <c r="B12" s="42"/>
      <c r="C12" s="42"/>
      <c r="D12" s="18"/>
      <c r="E12" s="18"/>
      <c r="F12" s="42"/>
      <c r="G12" s="43">
        <f t="shared" ref="G12:G29" si="1">SUM(H12,Q12,AX12,CI12)</f>
        <v>0</v>
      </c>
      <c r="H12" s="44">
        <f t="shared" ref="H12:H29" si="2">SUM(I12:P12)</f>
        <v>0</v>
      </c>
      <c r="I12" s="44"/>
      <c r="J12" s="44"/>
      <c r="K12" s="44"/>
      <c r="L12" s="44"/>
      <c r="M12" s="44"/>
      <c r="N12" s="44"/>
      <c r="O12" s="44"/>
      <c r="P12" s="44"/>
      <c r="Q12" s="44">
        <f t="shared" ref="Q12:Q29" si="3">SUM(R12:AW12)</f>
        <v>0</v>
      </c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>
        <f t="shared" ref="AX12:AX29" si="4">SUM(CO12)</f>
        <v>0</v>
      </c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55">
        <v>0</v>
      </c>
    </row>
    <row r="13" ht="18.75" customHeight="1" spans="1:109">
      <c r="A13" s="31"/>
      <c r="B13" s="42"/>
      <c r="C13" s="42"/>
      <c r="D13" s="18"/>
      <c r="E13" s="41"/>
      <c r="F13" s="42"/>
      <c r="G13" s="43">
        <f>SUM(H13,Q13,AX13,CI13)</f>
        <v>0</v>
      </c>
      <c r="H13" s="44">
        <f>SUM(I13:P13)</f>
        <v>0</v>
      </c>
      <c r="I13" s="44"/>
      <c r="J13" s="44"/>
      <c r="K13" s="44"/>
      <c r="L13" s="44"/>
      <c r="M13" s="44"/>
      <c r="N13" s="44"/>
      <c r="O13" s="44"/>
      <c r="P13" s="44"/>
      <c r="Q13" s="44">
        <f>SUM(R13:AW13)</f>
        <v>0</v>
      </c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>
        <f>SUM(CO13)</f>
        <v>0</v>
      </c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55">
        <v>0</v>
      </c>
    </row>
    <row r="14" ht="18.75" customHeight="1" spans="1:109">
      <c r="A14" s="31"/>
      <c r="B14" s="42"/>
      <c r="C14" s="42"/>
      <c r="D14" s="18"/>
      <c r="E14" s="18"/>
      <c r="F14" s="42"/>
      <c r="G14" s="43">
        <f>SUM(H14,Q14,AX14,CI14)</f>
        <v>0</v>
      </c>
      <c r="H14" s="44">
        <f>SUM(I14:P14)</f>
        <v>0</v>
      </c>
      <c r="I14" s="44"/>
      <c r="J14" s="44"/>
      <c r="K14" s="44"/>
      <c r="L14" s="44"/>
      <c r="M14" s="44"/>
      <c r="N14" s="44"/>
      <c r="O14" s="44"/>
      <c r="P14" s="44"/>
      <c r="Q14" s="44">
        <f>SUM(R14:AW14)</f>
        <v>0</v>
      </c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>
        <f>SUM(CO14)</f>
        <v>0</v>
      </c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55">
        <v>0</v>
      </c>
    </row>
    <row r="15" ht="18.75" customHeight="1" spans="1:109">
      <c r="A15" s="31"/>
      <c r="B15" s="42"/>
      <c r="C15" s="42"/>
      <c r="D15" s="18"/>
      <c r="E15" s="18"/>
      <c r="F15" s="42"/>
      <c r="G15" s="43">
        <f>SUM(H15,Q15,AX15,CI15)</f>
        <v>0</v>
      </c>
      <c r="H15" s="44">
        <f>SUM(I15:P15)</f>
        <v>0</v>
      </c>
      <c r="I15" s="44"/>
      <c r="J15" s="44"/>
      <c r="K15" s="44"/>
      <c r="L15" s="44"/>
      <c r="M15" s="44"/>
      <c r="N15" s="44"/>
      <c r="O15" s="44"/>
      <c r="P15" s="44"/>
      <c r="Q15" s="44">
        <f>SUM(R15:AW15)</f>
        <v>0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>
        <f>SUM(CO15)</f>
        <v>0</v>
      </c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4">
        <v>0</v>
      </c>
      <c r="CY15" s="44">
        <v>0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55">
        <v>0</v>
      </c>
    </row>
    <row r="16" ht="18.75" customHeight="1" spans="1:109">
      <c r="A16" s="31"/>
      <c r="B16" s="42"/>
      <c r="C16" s="42"/>
      <c r="D16" s="18"/>
      <c r="E16" s="18"/>
      <c r="F16" s="42"/>
      <c r="G16" s="43">
        <f>SUM(H16,Q16,AX16,CI16)</f>
        <v>0</v>
      </c>
      <c r="H16" s="44">
        <f>SUM(I16:P16)</f>
        <v>0</v>
      </c>
      <c r="I16" s="44"/>
      <c r="J16" s="44"/>
      <c r="K16" s="44"/>
      <c r="L16" s="44"/>
      <c r="M16" s="44"/>
      <c r="N16" s="44"/>
      <c r="O16" s="44"/>
      <c r="P16" s="44"/>
      <c r="Q16" s="44">
        <f>SUM(R16:AW16)</f>
        <v>0</v>
      </c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>
        <f>SUM(CO16)</f>
        <v>0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5">
        <v>0</v>
      </c>
    </row>
    <row r="17" ht="18.75" customHeight="1" spans="1:109">
      <c r="A17" s="31"/>
      <c r="B17" s="42"/>
      <c r="C17" s="42"/>
      <c r="D17" s="18"/>
      <c r="E17" s="18"/>
      <c r="F17" s="42"/>
      <c r="G17" s="43">
        <f>SUM(H17,Q17,AX17,CI17)</f>
        <v>0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>SUM(R17:AW17)</f>
        <v>0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>
        <f>SUM(CO17)</f>
        <v>0</v>
      </c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5">
        <v>0</v>
      </c>
    </row>
    <row r="18" ht="18.75" customHeight="1" spans="1:109">
      <c r="A18" s="31"/>
      <c r="B18" s="42"/>
      <c r="C18" s="42"/>
      <c r="D18" s="18"/>
      <c r="E18" s="18"/>
      <c r="F18" s="42"/>
      <c r="G18" s="43">
        <f>SUM(H18,Q18,AX18,CI18)</f>
        <v>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0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f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5">
        <v>0</v>
      </c>
    </row>
    <row r="19" ht="18.75" customHeight="1" spans="1:109">
      <c r="A19" s="31"/>
      <c r="B19" s="42"/>
      <c r="C19" s="42"/>
      <c r="D19" s="18"/>
      <c r="E19" s="18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5">
        <v>0</v>
      </c>
    </row>
    <row r="20" ht="18.75" customHeight="1" spans="1:109">
      <c r="A20" s="31"/>
      <c r="B20" s="42"/>
      <c r="C20" s="42"/>
      <c r="D20" s="18"/>
      <c r="E20" s="18"/>
      <c r="F20" s="42"/>
      <c r="G20" s="43">
        <f>SUM(H20,Q20,AX20,CI20)</f>
        <v>0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0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5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5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5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5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5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5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55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5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5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4">
        <f>SUM(I29:P29)</f>
        <v>0</v>
      </c>
      <c r="I29" s="44"/>
      <c r="J29" s="44"/>
      <c r="K29" s="44"/>
      <c r="L29" s="44"/>
      <c r="M29" s="44"/>
      <c r="N29" s="44"/>
      <c r="O29" s="44"/>
      <c r="P29" s="44"/>
      <c r="Q29" s="44">
        <f>SUM(R29:AW29)</f>
        <v>0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>
        <f>SUM(CO29)</f>
        <v>0</v>
      </c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55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5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I10" sqref="A1:I10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226</v>
      </c>
    </row>
    <row r="2" ht="34.5" customHeight="1" spans="1:10">
      <c r="A2" s="2" t="s">
        <v>227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228</v>
      </c>
      <c r="B4" s="5" t="s">
        <v>69</v>
      </c>
      <c r="C4" s="6" t="s">
        <v>164</v>
      </c>
      <c r="D4" s="7" t="s">
        <v>134</v>
      </c>
      <c r="E4" s="4"/>
      <c r="F4" s="4"/>
      <c r="G4" s="8" t="s">
        <v>129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87</v>
      </c>
      <c r="E6" s="5" t="s">
        <v>11</v>
      </c>
      <c r="F6" s="5" t="s">
        <v>23</v>
      </c>
      <c r="G6" s="14" t="s">
        <v>87</v>
      </c>
      <c r="H6" s="14" t="s">
        <v>11</v>
      </c>
      <c r="I6" s="14" t="s">
        <v>229</v>
      </c>
    </row>
    <row r="7" ht="18.75" customHeight="1" spans="1:9">
      <c r="A7" s="15" t="s">
        <v>68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70</v>
      </c>
      <c r="B8" s="19">
        <f>SUM(C8,D8,G8)</f>
        <v>0</v>
      </c>
      <c r="C8" s="20"/>
      <c r="D8" s="20">
        <f>SUM(E8:F8)</f>
        <v>0</v>
      </c>
      <c r="E8" s="20"/>
      <c r="F8" s="20"/>
      <c r="G8" s="20">
        <f>SUM(H8:I8)</f>
        <v>0</v>
      </c>
      <c r="H8" s="20"/>
      <c r="I8" s="20"/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2015-04-10T03:46:12Z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