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3585" windowHeight="2040" tabRatio="825" firstSheet="5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'【03-2】支出总表（经济科目）'!$A$1:$S$15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14210" fullCalcOnLoad="1"/>
</workbook>
</file>

<file path=xl/calcChain.xml><?xml version="1.0" encoding="utf-8"?>
<calcChain xmlns="http://schemas.openxmlformats.org/spreadsheetml/2006/main">
  <c r="F9" i="5"/>
  <c r="E9"/>
  <c r="E10"/>
  <c r="E8"/>
  <c r="CI11" i="90"/>
  <c r="D8" i="122"/>
  <c r="G8"/>
  <c r="B8"/>
  <c r="BJ11" i="90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AX12"/>
  <c r="AX13"/>
  <c r="AX14"/>
  <c r="AX15"/>
  <c r="AX16"/>
  <c r="AX17"/>
  <c r="AX18"/>
  <c r="AX19"/>
  <c r="AX20"/>
  <c r="AX21"/>
  <c r="AX22"/>
  <c r="AX23"/>
  <c r="AX24"/>
  <c r="AX25"/>
  <c r="AX26"/>
  <c r="AX27"/>
  <c r="AX28"/>
  <c r="AX29"/>
  <c r="AX11"/>
  <c r="Q11"/>
  <c r="Q12"/>
  <c r="G12"/>
  <c r="Q13"/>
  <c r="Q14"/>
  <c r="Q15"/>
  <c r="Q16"/>
  <c r="G16"/>
  <c r="Q17"/>
  <c r="Q18"/>
  <c r="Q19"/>
  <c r="Q20"/>
  <c r="G20"/>
  <c r="Q21"/>
  <c r="Q22"/>
  <c r="Q23"/>
  <c r="Q24"/>
  <c r="G24"/>
  <c r="Q25"/>
  <c r="Q26"/>
  <c r="Q27"/>
  <c r="Q28"/>
  <c r="G28"/>
  <c r="Q29"/>
  <c r="H12"/>
  <c r="H13"/>
  <c r="G13"/>
  <c r="H14"/>
  <c r="G14"/>
  <c r="H15"/>
  <c r="G15"/>
  <c r="H16"/>
  <c r="H17"/>
  <c r="G17"/>
  <c r="H18"/>
  <c r="G18"/>
  <c r="H19"/>
  <c r="G19"/>
  <c r="H20"/>
  <c r="H21"/>
  <c r="G21"/>
  <c r="H22"/>
  <c r="G22"/>
  <c r="H23"/>
  <c r="G23"/>
  <c r="H24"/>
  <c r="H25"/>
  <c r="G25"/>
  <c r="H26"/>
  <c r="G26"/>
  <c r="H27"/>
  <c r="G27"/>
  <c r="H28"/>
  <c r="H29"/>
  <c r="G29"/>
  <c r="H11"/>
  <c r="F9" i="8"/>
  <c r="E9"/>
  <c r="E10"/>
  <c r="E11"/>
  <c r="E12"/>
  <c r="E13"/>
  <c r="E14"/>
  <c r="E15"/>
  <c r="E16"/>
  <c r="E17"/>
  <c r="J9" i="128"/>
  <c r="F9"/>
  <c r="L9" i="6"/>
  <c r="I9"/>
  <c r="E9" i="7"/>
  <c r="E10"/>
  <c r="E11"/>
  <c r="E12"/>
  <c r="E13"/>
  <c r="E14"/>
  <c r="X15" i="6"/>
  <c r="U15"/>
  <c r="R15"/>
  <c r="O15"/>
  <c r="L15"/>
  <c r="I15"/>
  <c r="H15"/>
  <c r="G15"/>
  <c r="X14"/>
  <c r="U14"/>
  <c r="R14"/>
  <c r="O14"/>
  <c r="L14"/>
  <c r="I14"/>
  <c r="H14"/>
  <c r="G14"/>
  <c r="X13"/>
  <c r="U13"/>
  <c r="R13"/>
  <c r="O13"/>
  <c r="L13"/>
  <c r="I13"/>
  <c r="H13"/>
  <c r="G13"/>
  <c r="F13"/>
  <c r="E13"/>
  <c r="X12"/>
  <c r="U12"/>
  <c r="R12"/>
  <c r="O12"/>
  <c r="L12"/>
  <c r="I12"/>
  <c r="H12"/>
  <c r="F12"/>
  <c r="E12"/>
  <c r="G12"/>
  <c r="X11"/>
  <c r="U11"/>
  <c r="R11"/>
  <c r="O11"/>
  <c r="L11"/>
  <c r="I11"/>
  <c r="H11"/>
  <c r="G11"/>
  <c r="F11"/>
  <c r="E11"/>
  <c r="X10"/>
  <c r="U10"/>
  <c r="R10"/>
  <c r="O10"/>
  <c r="I10"/>
  <c r="H10"/>
  <c r="G10"/>
  <c r="J10" i="128"/>
  <c r="J11"/>
  <c r="J12"/>
  <c r="J13"/>
  <c r="J14"/>
  <c r="J15"/>
  <c r="F10"/>
  <c r="F11"/>
  <c r="E11"/>
  <c r="F12"/>
  <c r="E12"/>
  <c r="F13"/>
  <c r="F14"/>
  <c r="F15"/>
  <c r="E15"/>
  <c r="E10"/>
  <c r="E13"/>
  <c r="E14"/>
  <c r="F10" i="5"/>
  <c r="F11"/>
  <c r="E11"/>
  <c r="F12"/>
  <c r="E12"/>
  <c r="F13"/>
  <c r="E13"/>
  <c r="F14"/>
  <c r="E14"/>
  <c r="F15"/>
  <c r="E15"/>
  <c r="F16"/>
  <c r="E16"/>
  <c r="F17"/>
  <c r="E17"/>
  <c r="F18"/>
  <c r="E18"/>
  <c r="F19"/>
  <c r="E19"/>
  <c r="F20"/>
  <c r="E20"/>
  <c r="F8"/>
  <c r="C8" i="3"/>
  <c r="B8"/>
  <c r="F6" i="2"/>
  <c r="F30"/>
  <c r="F32"/>
  <c r="D30"/>
  <c r="D32"/>
  <c r="B6"/>
  <c r="B30"/>
  <c r="B32"/>
  <c r="F14" i="6"/>
  <c r="E14"/>
  <c r="F15"/>
  <c r="E15"/>
  <c r="F10"/>
  <c r="E10"/>
  <c r="E8" i="7"/>
  <c r="E9" i="128"/>
  <c r="X9" i="6"/>
  <c r="U9"/>
  <c r="R9"/>
  <c r="O9"/>
  <c r="K9" i="90"/>
  <c r="H9"/>
  <c r="F6" i="7"/>
  <c r="G6"/>
  <c r="H6"/>
  <c r="I6"/>
  <c r="J6"/>
  <c r="K6"/>
  <c r="L6"/>
  <c r="M6"/>
  <c r="N6"/>
  <c r="O6"/>
  <c r="P6"/>
  <c r="Q6"/>
  <c r="R6"/>
  <c r="S6"/>
  <c r="T6"/>
  <c r="E6" i="3"/>
  <c r="F6"/>
  <c r="G6"/>
  <c r="H6"/>
  <c r="I6"/>
  <c r="J6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F7" i="8"/>
  <c r="G7"/>
  <c r="H7"/>
  <c r="I7"/>
  <c r="J7"/>
  <c r="K7"/>
  <c r="L7"/>
  <c r="F9" i="6"/>
  <c r="E9"/>
</calcChain>
</file>

<file path=xl/sharedStrings.xml><?xml version="1.0" encoding="utf-8"?>
<sst xmlns="http://schemas.openxmlformats.org/spreadsheetml/2006/main" count="432" uniqueCount="278">
  <si>
    <t>预算01表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</si>
  <si>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</si>
  <si>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</si>
  <si>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</si>
  <si>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</si>
  <si>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</si>
  <si>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</si>
  <si>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</si>
  <si>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</si>
  <si>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</si>
  <si>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</si>
  <si>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</si>
  <si>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</si>
  <si>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</si>
  <si>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</si>
  <si>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</si>
  <si>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</si>
  <si>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</si>
  <si>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</si>
  <si>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</si>
  <si>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</si>
  <si>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</si>
  <si>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</si>
  <si>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</si>
  <si>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</si>
  <si>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</si>
  <si>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</si>
  <si>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</si>
  <si>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</si>
  <si>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</si>
  <si>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</si>
  <si>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</si>
  <si>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</si>
  <si>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</si>
  <si>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</si>
  <si>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</si>
  <si>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</si>
  <si>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</si>
  <si>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</si>
  <si>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</si>
  <si>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</si>
  <si>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</si>
  <si>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</si>
  <si>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</si>
  <si>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</si>
  <si>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</si>
  <si>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</si>
  <si>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</si>
  <si>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</si>
  <si>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</si>
  <si>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</si>
  <si>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</si>
  <si>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</si>
  <si>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</si>
  <si>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</si>
  <si>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</si>
  <si>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</si>
  <si>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</si>
  <si>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</si>
  <si>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</si>
  <si>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</si>
  <si>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</si>
  <si>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</si>
  <si>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</si>
  <si>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</si>
  <si>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</si>
  <si>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</si>
  <si>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</si>
  <si>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</si>
  <si>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</si>
  <si>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</si>
  <si>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</si>
  <si>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</si>
  <si>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</si>
  <si>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</si>
  <si>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</si>
  <si>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</si>
  <si>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</si>
  <si>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</si>
  <si>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</si>
  <si>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</si>
  <si>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</si>
  <si>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</si>
  <si>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</si>
  <si>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</si>
  <si>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</si>
  <si>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</si>
  <si>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</si>
  <si>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</si>
  <si>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</si>
  <si>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</si>
  <si>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</si>
  <si>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</si>
  <si>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</si>
  <si>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</si>
  <si>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</si>
  <si>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</si>
  <si>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</si>
  <si>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</si>
  <si>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</si>
  <si>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</si>
  <si>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</si>
  <si>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</si>
  <si>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</si>
  <si>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</si>
  <si>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</si>
  <si>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</si>
  <si>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</si>
  <si>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</si>
  <si>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</si>
  <si>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</si>
  <si>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</si>
  <si>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</si>
  <si>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</si>
  <si>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</si>
  <si>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</si>
  <si>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</si>
  <si>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</si>
  <si>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</si>
  <si>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</si>
  <si>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</si>
  <si>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</si>
  <si>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</si>
  <si>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</si>
  <si>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</si>
  <si>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</si>
  <si>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</si>
  <si>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</si>
  <si>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</si>
  <si>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</si>
  <si>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</si>
  <si>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</si>
  <si>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</si>
  <si>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</si>
  <si>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</si>
  <si>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</si>
  <si>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</si>
  <si>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</si>
  <si>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</si>
  <si>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</si>
  <si>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</si>
  <si>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</si>
  <si>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</si>
  <si>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</si>
  <si>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</si>
  <si>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</si>
  <si>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</si>
  <si>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</si>
  <si>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</si>
  <si>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</si>
  <si>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</si>
  <si>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</si>
  <si>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</si>
  <si>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</si>
  <si>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</si>
  <si>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</si>
  <si>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</si>
  <si>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</si>
  <si>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</si>
  <si>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</si>
  <si>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</si>
  <si>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</si>
  <si>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</si>
  <si>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</si>
  <si>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</si>
  <si>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</si>
  <si>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</si>
  <si>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</si>
  <si>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</si>
  <si>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</si>
  <si>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</si>
  <si>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</si>
  <si>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</si>
  <si>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</si>
  <si>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</si>
  <si>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</si>
  <si>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</si>
  <si>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</si>
  <si>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</si>
  <si>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</si>
  <si>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</si>
  <si>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</si>
  <si>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</si>
  <si>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</si>
  <si>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</si>
  <si>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</si>
  <si>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</si>
  <si>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</si>
  <si>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</si>
  <si>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</si>
  <si>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</si>
  <si>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</si>
  <si>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</si>
  <si>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</si>
  <si>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</si>
  <si>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</si>
  <si>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</si>
  <si>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</si>
  <si>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</si>
  <si>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</si>
  <si>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</si>
  <si>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</si>
  <si>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</si>
  <si>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</si>
  <si>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</si>
  <si>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</si>
  <si>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</si>
  <si>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</si>
  <si>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</si>
  <si>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</si>
  <si>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</si>
  <si>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</si>
  <si>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</si>
  <si>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</si>
  <si>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</si>
  <si>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</si>
  <si>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</si>
  <si>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</si>
  <si>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</si>
  <si>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</si>
  <si>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</si>
  <si>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</si>
  <si>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</si>
  <si>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</si>
  <si>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</si>
  <si>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</si>
  <si>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</si>
  <si>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</si>
  <si>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</si>
  <si>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</si>
  <si>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</si>
  <si>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</si>
  <si>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</si>
  <si>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</si>
  <si>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</si>
  <si>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</si>
  <si>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</si>
  <si>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</si>
  <si>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</si>
  <si>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</si>
  <si>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</si>
  <si>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</si>
  <si>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</si>
  <si>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</si>
  <si>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</si>
  <si>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</si>
  <si>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</si>
  <si>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类</t>
    <phoneticPr fontId="0" type="noConversion"/>
  </si>
  <si>
    <t>款</t>
    <phoneticPr fontId="0" type="noConversion"/>
  </si>
  <si>
    <t>项</t>
    <phoneticPr fontId="0" type="noConversion"/>
  </si>
  <si>
    <t>科目名称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</si>
  <si>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</si>
  <si>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</si>
  <si>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</si>
  <si>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赛里木湖景区公安分局</t>
    <phoneticPr fontId="0" type="noConversion"/>
  </si>
  <si>
    <t>赛里木湖景区公安分局</t>
    <phoneticPr fontId="0" type="noConversion"/>
  </si>
  <si>
    <r>
      <t>2</t>
    </r>
    <r>
      <rPr>
        <sz val="9"/>
        <rFont val="宋体"/>
        <charset val="134"/>
      </rPr>
      <t>04</t>
    </r>
    <phoneticPr fontId="0" type="noConversion"/>
  </si>
  <si>
    <r>
      <t>0</t>
    </r>
    <r>
      <rPr>
        <sz val="9"/>
        <rFont val="宋体"/>
        <charset val="134"/>
      </rPr>
      <t>2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</si>
  <si>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</si>
  <si>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t>行政运行</t>
    <phoneticPr fontId="0" type="noConversion"/>
  </si>
  <si>
    <r>
      <t>2</t>
    </r>
    <r>
      <rPr>
        <sz val="9"/>
        <rFont val="宋体"/>
        <charset val="134"/>
      </rPr>
      <t>04</t>
    </r>
    <phoneticPr fontId="0" type="noConversion"/>
  </si>
  <si>
    <r>
      <t>0</t>
    </r>
    <r>
      <rPr>
        <sz val="9"/>
        <rFont val="宋体"/>
        <charset val="134"/>
      </rPr>
      <t>2</t>
    </r>
    <phoneticPr fontId="0" type="noConversion"/>
  </si>
  <si>
    <r>
      <t>9</t>
    </r>
    <r>
      <rPr>
        <sz val="9"/>
        <rFont val="宋体"/>
        <charset val="134"/>
      </rPr>
      <t>9</t>
    </r>
    <phoneticPr fontId="0" type="noConversion"/>
  </si>
  <si>
    <t>其他公安支出</t>
    <phoneticPr fontId="0" type="noConversion"/>
  </si>
  <si>
    <r>
      <t>2</t>
    </r>
    <r>
      <rPr>
        <sz val="9"/>
        <rFont val="宋体"/>
        <charset val="134"/>
      </rPr>
      <t>040201-行政运行</t>
    </r>
    <phoneticPr fontId="0" type="noConversion"/>
  </si>
  <si>
    <t>赛里木湖景区公安分局</t>
    <phoneticPr fontId="0" type="noConversion"/>
  </si>
  <si>
    <r>
      <t>2</t>
    </r>
    <r>
      <rPr>
        <sz val="9"/>
        <rFont val="宋体"/>
        <charset val="134"/>
      </rPr>
      <t>04</t>
    </r>
    <phoneticPr fontId="0" type="noConversion"/>
  </si>
  <si>
    <r>
      <t>0</t>
    </r>
    <r>
      <rPr>
        <sz val="9"/>
        <rFont val="宋体"/>
        <charset val="134"/>
      </rPr>
      <t>2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</si>
  <si>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</si>
  <si>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t>行政运行</t>
    <phoneticPr fontId="0" type="noConversion"/>
  </si>
  <si>
    <t>商业补充医疗保险</t>
    <phoneticPr fontId="0" type="noConversion"/>
  </si>
  <si>
    <t>赛里木湖景区公安分局</t>
    <phoneticPr fontId="0" type="noConversion"/>
  </si>
  <si>
    <r>
      <t>2</t>
    </r>
    <r>
      <rPr>
        <sz val="9"/>
        <rFont val="宋体"/>
        <charset val="134"/>
      </rPr>
      <t>04</t>
    </r>
    <phoneticPr fontId="0" type="noConversion"/>
  </si>
  <si>
    <r>
      <t>0</t>
    </r>
    <r>
      <rPr>
        <sz val="9"/>
        <rFont val="宋体"/>
        <charset val="134"/>
      </rPr>
      <t>2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</si>
  <si>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</si>
  <si>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t>赛里木湖景区公安分局</t>
    <phoneticPr fontId="0" type="noConversion"/>
  </si>
  <si>
    <t>其他公安支出</t>
    <phoneticPr fontId="0" type="noConversion"/>
  </si>
  <si>
    <t>执法办案功能区建设经费补助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</si>
</sst>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61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lef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4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7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4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 wrapText="1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right" vertical="center"/>
    </xf>
    <xf numFmtId="0" fontId="5" fillId="0" borderId="17" xfId="0" applyNumberFormat="1" applyFont="1" applyFill="1" applyBorder="1" applyAlignment="1">
      <alignment horizontal="right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6" xfId="1" applyNumberFormat="1" applyFont="1" applyFill="1" applyBorder="1" applyAlignment="1" applyProtection="1">
      <alignment horizontal="center" vertical="center" wrapText="1"/>
    </xf>
    <xf numFmtId="0" fontId="5" fillId="0" borderId="18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topLeftCell="A13" workbookViewId="0">
      <selection activeCell="F20" sqref="F20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81" t="s">
        <v>40</v>
      </c>
      <c r="B2" s="181"/>
      <c r="C2" s="181"/>
      <c r="D2" s="181"/>
      <c r="E2" s="181"/>
      <c r="F2" s="181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32</v>
      </c>
      <c r="B4" s="9"/>
      <c r="C4" s="9" t="s">
        <v>101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97</v>
      </c>
      <c r="B5" s="68" t="s">
        <v>236</v>
      </c>
      <c r="C5" s="58" t="s">
        <v>89</v>
      </c>
      <c r="D5" s="69" t="s">
        <v>236</v>
      </c>
      <c r="E5" s="58" t="s">
        <v>82</v>
      </c>
      <c r="F5" s="69" t="s">
        <v>236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47</v>
      </c>
      <c r="B6" s="78">
        <f>SUM(B7:B8)</f>
        <v>188.97</v>
      </c>
      <c r="C6" s="71" t="s">
        <v>74</v>
      </c>
      <c r="D6" s="78"/>
      <c r="E6" s="72" t="s">
        <v>8</v>
      </c>
      <c r="F6" s="78">
        <f>SUM(F7:F9)</f>
        <v>188.97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237</v>
      </c>
      <c r="B7" s="78">
        <v>188.97</v>
      </c>
      <c r="C7" s="71" t="s">
        <v>78</v>
      </c>
      <c r="D7" s="78"/>
      <c r="E7" s="63" t="s">
        <v>26</v>
      </c>
      <c r="F7" s="78">
        <v>124.94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86</v>
      </c>
      <c r="B8" s="78"/>
      <c r="C8" s="71" t="s">
        <v>44</v>
      </c>
      <c r="D8" s="78"/>
      <c r="E8" s="63" t="s">
        <v>19</v>
      </c>
      <c r="F8" s="78">
        <v>52.48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96</v>
      </c>
      <c r="B9" s="78"/>
      <c r="C9" s="71" t="s">
        <v>6</v>
      </c>
      <c r="D9" s="78">
        <v>208.97</v>
      </c>
      <c r="E9" s="63" t="s">
        <v>29</v>
      </c>
      <c r="F9" s="78">
        <v>11.55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238</v>
      </c>
      <c r="B10" s="78"/>
      <c r="C10" s="71" t="s">
        <v>22</v>
      </c>
      <c r="D10" s="78"/>
      <c r="E10" s="62" t="s">
        <v>53</v>
      </c>
      <c r="F10" s="129">
        <v>20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38</v>
      </c>
      <c r="B11" s="129"/>
      <c r="C11" s="71" t="s">
        <v>61</v>
      </c>
      <c r="D11" s="78"/>
      <c r="E11" s="108" t="s">
        <v>239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54</v>
      </c>
      <c r="B12" s="130"/>
      <c r="C12" s="71" t="s">
        <v>24</v>
      </c>
      <c r="D12" s="78"/>
      <c r="E12" s="63" t="s">
        <v>19</v>
      </c>
      <c r="F12" s="7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60</v>
      </c>
      <c r="D13" s="78"/>
      <c r="E13" s="63" t="s">
        <v>29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45</v>
      </c>
      <c r="D14" s="78"/>
      <c r="E14" s="64" t="s">
        <v>240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20</v>
      </c>
      <c r="D15" s="78"/>
      <c r="E15" s="64" t="s">
        <v>241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55</v>
      </c>
      <c r="D16" s="78"/>
      <c r="E16" s="64" t="s">
        <v>242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91</v>
      </c>
      <c r="D17" s="78"/>
      <c r="E17" s="64" t="s">
        <v>243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46</v>
      </c>
      <c r="D18" s="78"/>
      <c r="E18" s="64" t="s">
        <v>244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95</v>
      </c>
      <c r="D19" s="78"/>
      <c r="E19" s="64" t="s">
        <v>245</v>
      </c>
      <c r="F19" s="73">
        <v>20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1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3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13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33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84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92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15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5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59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77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66</v>
      </c>
      <c r="B30" s="73">
        <f>SUM(B6,B9,B10,B11,B12)</f>
        <v>188.97</v>
      </c>
      <c r="C30" s="79" t="s">
        <v>66</v>
      </c>
      <c r="D30" s="78">
        <f>SUM(D6:D29)</f>
        <v>208.97</v>
      </c>
      <c r="E30" s="80" t="s">
        <v>72</v>
      </c>
      <c r="F30" s="78">
        <f>SUM(F6,F10)</f>
        <v>208.97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246</v>
      </c>
      <c r="B31" s="132">
        <v>20</v>
      </c>
      <c r="C31" s="71" t="s">
        <v>81</v>
      </c>
      <c r="D31" s="129"/>
      <c r="E31" s="62" t="s">
        <v>68</v>
      </c>
      <c r="F31" s="12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103</v>
      </c>
      <c r="B32" s="73">
        <f>SUM(B30:B31)</f>
        <v>208.97</v>
      </c>
      <c r="C32" s="80" t="s">
        <v>16</v>
      </c>
      <c r="D32" s="133">
        <f>SUM(D30:D31)</f>
        <v>208.97</v>
      </c>
      <c r="E32" s="80" t="s">
        <v>18</v>
      </c>
      <c r="F32" s="129">
        <f>SUM(F30:F31)</f>
        <v>208.97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H10" sqref="H10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100</v>
      </c>
      <c r="K1" s="3"/>
    </row>
    <row r="2" spans="1:11" ht="26.25" customHeight="1">
      <c r="A2" s="42" t="s">
        <v>98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42</v>
      </c>
      <c r="K3" s="3"/>
    </row>
    <row r="4" spans="1:11" ht="18" customHeight="1">
      <c r="A4" s="184" t="s">
        <v>25</v>
      </c>
      <c r="B4" s="182" t="s">
        <v>67</v>
      </c>
      <c r="C4" s="187" t="s">
        <v>23</v>
      </c>
      <c r="D4" s="187"/>
      <c r="E4" s="187"/>
      <c r="F4" s="185" t="s">
        <v>109</v>
      </c>
      <c r="G4" s="185" t="s">
        <v>104</v>
      </c>
      <c r="H4" s="188" t="s">
        <v>105</v>
      </c>
      <c r="I4" s="186" t="s">
        <v>54</v>
      </c>
      <c r="J4" s="183" t="s">
        <v>118</v>
      </c>
      <c r="K4" s="3"/>
    </row>
    <row r="5" spans="1:11" ht="37.5" customHeight="1">
      <c r="A5" s="184"/>
      <c r="B5" s="182"/>
      <c r="C5" s="50" t="s">
        <v>9</v>
      </c>
      <c r="D5" s="109" t="s">
        <v>134</v>
      </c>
      <c r="E5" s="50" t="s">
        <v>30</v>
      </c>
      <c r="F5" s="185"/>
      <c r="G5" s="185"/>
      <c r="H5" s="188"/>
      <c r="I5" s="186"/>
      <c r="J5" s="183"/>
      <c r="K5" s="3"/>
    </row>
    <row r="6" spans="1:11" ht="19.5" customHeight="1">
      <c r="A6" s="51" t="s">
        <v>11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4" t="s">
        <v>224</v>
      </c>
      <c r="B7" s="135"/>
      <c r="C7" s="135"/>
      <c r="D7" s="135"/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0</v>
      </c>
      <c r="K7" s="3"/>
    </row>
    <row r="8" spans="1:11" ht="18.75" customHeight="1">
      <c r="A8" s="134" t="s">
        <v>254</v>
      </c>
      <c r="B8" s="135">
        <f>SUM(C8,F8:J8)</f>
        <v>208.97</v>
      </c>
      <c r="C8" s="135">
        <f>SUM(D8:E8)</f>
        <v>188.97</v>
      </c>
      <c r="D8" s="135">
        <v>188.97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20</v>
      </c>
      <c r="K8" s="3"/>
    </row>
    <row r="9" spans="1:11" ht="18.75" customHeight="1">
      <c r="A9" s="134"/>
      <c r="B9" s="135"/>
      <c r="C9" s="135"/>
      <c r="D9" s="135"/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3"/>
    </row>
    <row r="10" spans="1:11" ht="18.75" customHeight="1">
      <c r="A10" s="134"/>
      <c r="B10" s="135"/>
      <c r="C10" s="135"/>
      <c r="D10" s="135"/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E9" sqref="E9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234</v>
      </c>
      <c r="O1" s="2"/>
      <c r="P1" s="2"/>
      <c r="Q1" s="2"/>
      <c r="R1" s="2"/>
      <c r="S1" s="2"/>
      <c r="T1" s="2"/>
    </row>
    <row r="2" spans="1:20" ht="18" customHeight="1">
      <c r="A2" s="21" t="s">
        <v>252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42</v>
      </c>
      <c r="O3" s="2"/>
      <c r="P3" s="2"/>
      <c r="Q3" s="2"/>
      <c r="R3" s="2"/>
      <c r="S3" s="2"/>
      <c r="T3" s="2"/>
    </row>
    <row r="4" spans="1:20" ht="25.5" customHeight="1">
      <c r="A4" s="192" t="s">
        <v>4</v>
      </c>
      <c r="B4" s="193"/>
      <c r="C4" s="194"/>
      <c r="D4" s="191" t="s">
        <v>39</v>
      </c>
      <c r="E4" s="197" t="s">
        <v>67</v>
      </c>
      <c r="F4" s="199" t="s">
        <v>23</v>
      </c>
      <c r="G4" s="199"/>
      <c r="H4" s="199"/>
      <c r="I4" s="200" t="s">
        <v>96</v>
      </c>
      <c r="J4" s="195" t="s">
        <v>104</v>
      </c>
      <c r="K4" s="202" t="s">
        <v>38</v>
      </c>
      <c r="L4" s="203" t="s">
        <v>54</v>
      </c>
      <c r="M4" s="189" t="s">
        <v>118</v>
      </c>
      <c r="N4" s="190" t="s">
        <v>50</v>
      </c>
    </row>
    <row r="5" spans="1:20" ht="36" customHeight="1">
      <c r="A5" s="53" t="s">
        <v>35</v>
      </c>
      <c r="B5" s="53" t="s">
        <v>71</v>
      </c>
      <c r="C5" s="54" t="s">
        <v>65</v>
      </c>
      <c r="D5" s="191"/>
      <c r="E5" s="198"/>
      <c r="F5" s="55" t="s">
        <v>9</v>
      </c>
      <c r="G5" s="110" t="s">
        <v>135</v>
      </c>
      <c r="H5" s="55" t="s">
        <v>27</v>
      </c>
      <c r="I5" s="201"/>
      <c r="J5" s="196"/>
      <c r="K5" s="202"/>
      <c r="L5" s="203"/>
      <c r="M5" s="189"/>
      <c r="N5" s="190"/>
    </row>
    <row r="6" spans="1:20" ht="19.5" customHeight="1">
      <c r="A6" s="56" t="s">
        <v>11</v>
      </c>
      <c r="B6" s="56" t="s">
        <v>11</v>
      </c>
      <c r="C6" s="56" t="s">
        <v>11</v>
      </c>
      <c r="D6" s="56" t="s">
        <v>11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11</v>
      </c>
      <c r="O6" s="31"/>
      <c r="P6" s="31"/>
      <c r="Q6" s="31"/>
      <c r="R6" s="31"/>
      <c r="S6" s="31"/>
      <c r="T6" s="31"/>
    </row>
    <row r="7" spans="1:20" s="43" customFormat="1" ht="20.25" customHeight="1">
      <c r="A7" s="136"/>
      <c r="B7" s="136"/>
      <c r="C7" s="136"/>
      <c r="D7" s="136" t="s">
        <v>224</v>
      </c>
      <c r="E7" s="138"/>
      <c r="F7" s="138"/>
      <c r="G7" s="138"/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138">
        <v>0</v>
      </c>
      <c r="N7" s="138"/>
      <c r="O7" s="1"/>
    </row>
    <row r="8" spans="1:20" ht="20.25" customHeight="1">
      <c r="A8" s="136"/>
      <c r="B8" s="136"/>
      <c r="C8" s="136"/>
      <c r="D8" s="137" t="s">
        <v>255</v>
      </c>
      <c r="E8" s="138">
        <f>SUM(E9:E20)</f>
        <v>208.97</v>
      </c>
      <c r="F8" s="138">
        <f>SUM(G8:H8)</f>
        <v>0</v>
      </c>
      <c r="G8" s="138"/>
      <c r="H8" s="138"/>
      <c r="I8" s="138"/>
      <c r="J8" s="138"/>
      <c r="K8" s="138"/>
      <c r="L8" s="138"/>
      <c r="M8" s="138"/>
      <c r="N8" s="138"/>
      <c r="O8" s="1"/>
    </row>
    <row r="9" spans="1:20" ht="20.25" customHeight="1">
      <c r="A9" s="136" t="s">
        <v>256</v>
      </c>
      <c r="B9" s="136" t="s">
        <v>257</v>
      </c>
      <c r="C9" s="136" t="s">
        <v>258</v>
      </c>
      <c r="D9" s="137" t="s">
        <v>259</v>
      </c>
      <c r="E9" s="138">
        <f>SUM(F9,I9:M9)</f>
        <v>188.97</v>
      </c>
      <c r="F9" s="138">
        <f t="shared" ref="F9:F20" si="0">SUM(G9:H9)</f>
        <v>188.97</v>
      </c>
      <c r="G9" s="138">
        <v>188.97</v>
      </c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/>
      <c r="O9" s="1"/>
    </row>
    <row r="10" spans="1:20" ht="20.25" customHeight="1">
      <c r="A10" s="136" t="s">
        <v>260</v>
      </c>
      <c r="B10" s="136" t="s">
        <v>261</v>
      </c>
      <c r="C10" s="136" t="s">
        <v>262</v>
      </c>
      <c r="D10" s="137" t="s">
        <v>263</v>
      </c>
      <c r="E10" s="138">
        <f t="shared" ref="E10:E20" si="1">SUM(F10,I10:M10)</f>
        <v>20</v>
      </c>
      <c r="F10" s="138">
        <f t="shared" si="0"/>
        <v>0</v>
      </c>
      <c r="G10" s="138"/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20</v>
      </c>
      <c r="N10" s="138"/>
      <c r="O10" s="1"/>
    </row>
    <row r="11" spans="1:20" ht="20.25" customHeight="1">
      <c r="A11" s="136"/>
      <c r="B11" s="136"/>
      <c r="C11" s="136"/>
      <c r="D11" s="137"/>
      <c r="E11" s="138">
        <f t="shared" si="1"/>
        <v>0</v>
      </c>
      <c r="F11" s="138">
        <f t="shared" si="0"/>
        <v>0</v>
      </c>
      <c r="G11" s="138"/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/>
    </row>
    <row r="12" spans="1:20" ht="20.25" customHeight="1">
      <c r="A12" s="127"/>
      <c r="B12" s="140"/>
      <c r="C12" s="140"/>
      <c r="D12" s="137"/>
      <c r="E12" s="138">
        <f t="shared" si="1"/>
        <v>0</v>
      </c>
      <c r="F12" s="138">
        <f t="shared" si="0"/>
        <v>0</v>
      </c>
      <c r="G12" s="138"/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/>
    </row>
    <row r="13" spans="1:20" ht="20.25" customHeight="1">
      <c r="A13" s="127"/>
      <c r="B13" s="140"/>
      <c r="C13" s="140"/>
      <c r="D13" s="137"/>
      <c r="E13" s="138">
        <f t="shared" si="1"/>
        <v>0</v>
      </c>
      <c r="F13" s="138">
        <f t="shared" si="0"/>
        <v>0</v>
      </c>
      <c r="G13" s="138"/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/>
    </row>
    <row r="14" spans="1:20" ht="20.25" customHeight="1">
      <c r="A14" s="127"/>
      <c r="B14" s="140"/>
      <c r="C14" s="140"/>
      <c r="D14" s="137"/>
      <c r="E14" s="138">
        <f t="shared" si="1"/>
        <v>0</v>
      </c>
      <c r="F14" s="138">
        <f t="shared" si="0"/>
        <v>0</v>
      </c>
      <c r="G14" s="138"/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/>
    </row>
    <row r="15" spans="1:20" ht="20.25" customHeight="1">
      <c r="A15" s="136"/>
      <c r="B15" s="136"/>
      <c r="C15" s="136"/>
      <c r="D15" s="137"/>
      <c r="E15" s="138">
        <f t="shared" si="1"/>
        <v>0</v>
      </c>
      <c r="F15" s="138">
        <f t="shared" si="0"/>
        <v>0</v>
      </c>
      <c r="G15" s="138"/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/>
    </row>
    <row r="16" spans="1:20" ht="20.25" customHeight="1">
      <c r="A16" s="136"/>
      <c r="B16" s="136"/>
      <c r="C16" s="136"/>
      <c r="D16" s="137"/>
      <c r="E16" s="138">
        <f t="shared" si="1"/>
        <v>0</v>
      </c>
      <c r="F16" s="138">
        <f t="shared" si="0"/>
        <v>0</v>
      </c>
      <c r="G16" s="138"/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/>
    </row>
    <row r="17" spans="1:20" ht="20.25" customHeight="1">
      <c r="A17" s="136"/>
      <c r="B17" s="136"/>
      <c r="C17" s="136"/>
      <c r="D17" s="137"/>
      <c r="E17" s="138">
        <f t="shared" si="1"/>
        <v>0</v>
      </c>
      <c r="F17" s="138">
        <f t="shared" si="0"/>
        <v>0</v>
      </c>
      <c r="G17" s="138"/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/>
    </row>
    <row r="18" spans="1:20" ht="20.25" customHeight="1">
      <c r="A18" s="136"/>
      <c r="B18" s="136"/>
      <c r="C18" s="136"/>
      <c r="D18" s="137"/>
      <c r="E18" s="138">
        <f t="shared" si="1"/>
        <v>0</v>
      </c>
      <c r="F18" s="138">
        <f t="shared" si="0"/>
        <v>0</v>
      </c>
      <c r="G18" s="138"/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/>
    </row>
    <row r="19" spans="1:20" ht="20.25" customHeight="1">
      <c r="A19" s="136"/>
      <c r="B19" s="136"/>
      <c r="C19" s="136"/>
      <c r="D19" s="137"/>
      <c r="E19" s="138">
        <f t="shared" si="1"/>
        <v>0</v>
      </c>
      <c r="F19" s="138">
        <f t="shared" si="0"/>
        <v>0</v>
      </c>
      <c r="G19" s="138"/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/>
    </row>
    <row r="20" spans="1:20" ht="20.25" customHeight="1">
      <c r="A20" s="136"/>
      <c r="B20" s="136"/>
      <c r="C20" s="136"/>
      <c r="D20" s="137"/>
      <c r="E20" s="138">
        <f t="shared" si="1"/>
        <v>0</v>
      </c>
      <c r="F20" s="138">
        <f t="shared" si="0"/>
        <v>0</v>
      </c>
      <c r="G20" s="138"/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/>
    </row>
    <row r="21" spans="1:20" ht="18" customHeight="1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5"/>
  <sheetViews>
    <sheetView showGridLines="0" showZeros="0" topLeftCell="D1" workbookViewId="0">
      <selection activeCell="F10" sqref="F10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22.33203125" customWidth="1"/>
    <col min="5" max="5" width="14.6640625" customWidth="1"/>
    <col min="6" max="6" width="14" customWidth="1"/>
    <col min="7" max="7" width="14.33203125" customWidth="1"/>
    <col min="8" max="8" width="13.1640625" customWidth="1"/>
    <col min="9" max="10" width="13.33203125" customWidth="1"/>
    <col min="11" max="11" width="12.1640625" customWidth="1"/>
    <col min="12" max="12" width="13.83203125" customWidth="1"/>
    <col min="13" max="13" width="14.1640625" customWidth="1"/>
    <col min="14" max="15" width="13.1640625" customWidth="1"/>
    <col min="16" max="16" width="11.5" customWidth="1"/>
    <col min="17" max="17" width="11.6640625" customWidth="1"/>
    <col min="18" max="18" width="12.5" customWidth="1"/>
    <col min="19" max="19" width="12.332031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235</v>
      </c>
    </row>
    <row r="2" spans="1:19" ht="18" customHeight="1">
      <c r="A2" s="208" t="s">
        <v>253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121"/>
    </row>
    <row r="3" spans="1:19" ht="18" customHeight="1">
      <c r="A3" s="3"/>
      <c r="B3" s="3"/>
      <c r="C3" s="179"/>
      <c r="D3" s="179"/>
      <c r="E3" s="179"/>
      <c r="F3" s="179"/>
      <c r="G3" s="179"/>
      <c r="H3" s="179"/>
      <c r="I3" s="179"/>
      <c r="K3" s="3"/>
      <c r="L3" s="3"/>
      <c r="M3" s="3"/>
      <c r="N3" s="3"/>
      <c r="O3" s="3"/>
      <c r="P3" s="3"/>
      <c r="Q3" s="3"/>
      <c r="S3" s="19" t="s">
        <v>42</v>
      </c>
    </row>
    <row r="4" spans="1:19" ht="20.25" customHeight="1">
      <c r="A4" s="211" t="s">
        <v>4</v>
      </c>
      <c r="B4" s="211"/>
      <c r="C4" s="211"/>
      <c r="D4" s="212" t="s">
        <v>39</v>
      </c>
      <c r="E4" s="214" t="s">
        <v>228</v>
      </c>
      <c r="F4" s="124" t="s">
        <v>8</v>
      </c>
      <c r="G4" s="125"/>
      <c r="H4" s="125"/>
      <c r="I4" s="125"/>
      <c r="J4" s="215" t="s">
        <v>53</v>
      </c>
      <c r="K4" s="215"/>
      <c r="L4" s="215"/>
      <c r="M4" s="215"/>
      <c r="N4" s="215"/>
      <c r="O4" s="215"/>
      <c r="P4" s="215"/>
      <c r="Q4" s="215"/>
      <c r="R4" s="215"/>
      <c r="S4" s="215"/>
    </row>
    <row r="5" spans="1:19" ht="18" customHeight="1">
      <c r="A5" s="216" t="s">
        <v>35</v>
      </c>
      <c r="B5" s="218" t="s">
        <v>71</v>
      </c>
      <c r="C5" s="219" t="s">
        <v>65</v>
      </c>
      <c r="D5" s="213"/>
      <c r="E5" s="214"/>
      <c r="F5" s="211" t="s">
        <v>43</v>
      </c>
      <c r="G5" s="204" t="s">
        <v>229</v>
      </c>
      <c r="H5" s="207" t="s">
        <v>230</v>
      </c>
      <c r="I5" s="222" t="s">
        <v>231</v>
      </c>
      <c r="J5" s="215" t="s">
        <v>232</v>
      </c>
      <c r="K5" s="202" t="s">
        <v>123</v>
      </c>
      <c r="L5" s="202" t="s">
        <v>124</v>
      </c>
      <c r="M5" s="209" t="s">
        <v>125</v>
      </c>
      <c r="N5" s="205" t="s">
        <v>126</v>
      </c>
      <c r="O5" s="205" t="s">
        <v>127</v>
      </c>
      <c r="P5" s="205" t="s">
        <v>128</v>
      </c>
      <c r="Q5" s="205" t="s">
        <v>129</v>
      </c>
      <c r="R5" s="205" t="s">
        <v>119</v>
      </c>
      <c r="S5" s="221" t="s">
        <v>130</v>
      </c>
    </row>
    <row r="6" spans="1:19" ht="14.25" customHeight="1">
      <c r="A6" s="217"/>
      <c r="B6" s="216"/>
      <c r="C6" s="220"/>
      <c r="D6" s="213"/>
      <c r="E6" s="214"/>
      <c r="F6" s="211"/>
      <c r="G6" s="204"/>
      <c r="H6" s="207"/>
      <c r="I6" s="222"/>
      <c r="J6" s="215"/>
      <c r="K6" s="202"/>
      <c r="L6" s="202"/>
      <c r="M6" s="210"/>
      <c r="N6" s="206"/>
      <c r="O6" s="206"/>
      <c r="P6" s="206"/>
      <c r="Q6" s="206"/>
      <c r="R6" s="206"/>
      <c r="S6" s="221"/>
    </row>
    <row r="7" spans="1:19" ht="19.5" customHeight="1">
      <c r="A7" s="83" t="s">
        <v>11</v>
      </c>
      <c r="B7" s="84" t="s">
        <v>11</v>
      </c>
      <c r="C7" s="84" t="s">
        <v>11</v>
      </c>
      <c r="D7" s="84" t="s">
        <v>11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9" customFormat="1" ht="19.5" customHeight="1">
      <c r="A8" s="127"/>
      <c r="B8" s="140"/>
      <c r="C8" s="140"/>
      <c r="D8" s="141" t="s">
        <v>224</v>
      </c>
      <c r="E8" s="61"/>
      <c r="F8" s="142"/>
      <c r="G8" s="143"/>
      <c r="H8" s="143"/>
      <c r="I8" s="143"/>
      <c r="J8" s="61"/>
      <c r="K8" s="144"/>
      <c r="L8" s="144"/>
      <c r="M8" s="144"/>
      <c r="N8" s="144"/>
      <c r="O8" s="144"/>
      <c r="P8" s="144"/>
      <c r="Q8" s="144"/>
      <c r="R8" s="144"/>
      <c r="S8" s="144"/>
    </row>
    <row r="9" spans="1:19" ht="19.5" customHeight="1">
      <c r="A9" s="127"/>
      <c r="B9" s="140"/>
      <c r="C9" s="140"/>
      <c r="D9" s="137" t="s">
        <v>255</v>
      </c>
      <c r="E9" s="61">
        <f>SUM(F9,J9)</f>
        <v>0</v>
      </c>
      <c r="F9" s="142">
        <f t="shared" ref="F9:F15" si="0">SUM(G9:I9)</f>
        <v>0</v>
      </c>
      <c r="G9" s="143"/>
      <c r="H9" s="143"/>
      <c r="I9" s="143"/>
      <c r="J9" s="61">
        <f t="shared" ref="J9:J15" si="1">SUM(K9:S9)</f>
        <v>0</v>
      </c>
      <c r="K9" s="144"/>
      <c r="L9" s="144"/>
      <c r="M9" s="144"/>
      <c r="N9" s="144"/>
      <c r="O9" s="144"/>
      <c r="P9" s="144"/>
      <c r="Q9" s="144"/>
      <c r="R9" s="144"/>
      <c r="S9" s="144"/>
    </row>
    <row r="10" spans="1:19" ht="19.5" customHeight="1">
      <c r="A10" s="127" t="s">
        <v>247</v>
      </c>
      <c r="B10" s="140"/>
      <c r="C10" s="140"/>
      <c r="D10" s="137" t="s">
        <v>264</v>
      </c>
      <c r="E10" s="61">
        <f t="shared" ref="E10:E15" si="2">SUM(F10,J10)</f>
        <v>208.97</v>
      </c>
      <c r="F10" s="142">
        <f t="shared" si="0"/>
        <v>188.97</v>
      </c>
      <c r="G10" s="143">
        <v>124.94</v>
      </c>
      <c r="H10" s="143">
        <v>52.48</v>
      </c>
      <c r="I10" s="143">
        <v>11.55</v>
      </c>
      <c r="J10" s="61">
        <f t="shared" si="1"/>
        <v>20</v>
      </c>
      <c r="K10" s="144"/>
      <c r="L10" s="144"/>
      <c r="M10" s="144"/>
      <c r="N10" s="144"/>
      <c r="O10" s="144"/>
      <c r="P10" s="144"/>
      <c r="Q10" s="144"/>
      <c r="R10" s="144"/>
      <c r="S10" s="144">
        <v>20</v>
      </c>
    </row>
    <row r="11" spans="1:19" ht="19.5" customHeight="1">
      <c r="A11" s="127"/>
      <c r="B11" s="140"/>
      <c r="C11" s="140"/>
      <c r="D11" s="137"/>
      <c r="E11" s="61">
        <f t="shared" si="2"/>
        <v>0</v>
      </c>
      <c r="F11" s="142">
        <f t="shared" si="0"/>
        <v>0</v>
      </c>
      <c r="G11" s="143"/>
      <c r="H11" s="143"/>
      <c r="I11" s="143"/>
      <c r="J11" s="61">
        <f t="shared" si="1"/>
        <v>0</v>
      </c>
      <c r="K11" s="144"/>
      <c r="L11" s="144"/>
      <c r="M11" s="144"/>
      <c r="N11" s="144"/>
      <c r="O11" s="144"/>
      <c r="P11" s="144"/>
      <c r="Q11" s="144"/>
      <c r="R11" s="144"/>
      <c r="S11" s="144"/>
    </row>
    <row r="12" spans="1:19" ht="19.5" customHeight="1">
      <c r="A12" s="127"/>
      <c r="B12" s="140"/>
      <c r="C12" s="140"/>
      <c r="D12" s="141"/>
      <c r="E12" s="61">
        <f t="shared" si="2"/>
        <v>0</v>
      </c>
      <c r="F12" s="142">
        <f t="shared" si="0"/>
        <v>0</v>
      </c>
      <c r="G12" s="143"/>
      <c r="H12" s="143"/>
      <c r="I12" s="143"/>
      <c r="J12" s="61">
        <f t="shared" si="1"/>
        <v>0</v>
      </c>
      <c r="K12" s="144"/>
      <c r="L12" s="144"/>
      <c r="M12" s="144"/>
      <c r="N12" s="144"/>
      <c r="O12" s="144"/>
      <c r="P12" s="144"/>
      <c r="Q12" s="144"/>
      <c r="R12" s="144"/>
      <c r="S12" s="144"/>
    </row>
    <row r="13" spans="1:19" ht="19.5" customHeight="1">
      <c r="A13" s="127"/>
      <c r="B13" s="140"/>
      <c r="C13" s="140"/>
      <c r="D13" s="141"/>
      <c r="E13" s="61">
        <f t="shared" si="2"/>
        <v>0</v>
      </c>
      <c r="F13" s="142">
        <f t="shared" si="0"/>
        <v>0</v>
      </c>
      <c r="G13" s="143"/>
      <c r="H13" s="143"/>
      <c r="I13" s="143"/>
      <c r="J13" s="61">
        <f t="shared" si="1"/>
        <v>0</v>
      </c>
      <c r="K13" s="144"/>
      <c r="L13" s="144"/>
      <c r="M13" s="144"/>
      <c r="N13" s="144"/>
      <c r="O13" s="144"/>
      <c r="P13" s="144"/>
      <c r="Q13" s="144"/>
      <c r="R13" s="144"/>
      <c r="S13" s="144"/>
    </row>
    <row r="14" spans="1:19" ht="19.5" customHeight="1">
      <c r="A14" s="127"/>
      <c r="B14" s="140"/>
      <c r="C14" s="140"/>
      <c r="D14" s="141"/>
      <c r="E14" s="61">
        <f t="shared" si="2"/>
        <v>0</v>
      </c>
      <c r="F14" s="142">
        <f t="shared" si="0"/>
        <v>0</v>
      </c>
      <c r="G14" s="143"/>
      <c r="H14" s="143"/>
      <c r="I14" s="143"/>
      <c r="J14" s="61">
        <f t="shared" si="1"/>
        <v>0</v>
      </c>
      <c r="K14" s="144"/>
      <c r="L14" s="144"/>
      <c r="M14" s="144"/>
      <c r="N14" s="144"/>
      <c r="O14" s="144"/>
      <c r="P14" s="144"/>
      <c r="Q14" s="144"/>
      <c r="R14" s="144"/>
      <c r="S14" s="144"/>
    </row>
    <row r="15" spans="1:19" ht="19.5" customHeight="1">
      <c r="A15" s="127"/>
      <c r="B15" s="140"/>
      <c r="C15" s="140"/>
      <c r="D15" s="141"/>
      <c r="E15" s="61">
        <f t="shared" si="2"/>
        <v>0</v>
      </c>
      <c r="F15" s="142">
        <f t="shared" si="0"/>
        <v>0</v>
      </c>
      <c r="G15" s="143"/>
      <c r="H15" s="143"/>
      <c r="I15" s="143"/>
      <c r="J15" s="61">
        <f t="shared" si="1"/>
        <v>0</v>
      </c>
      <c r="K15" s="144"/>
      <c r="L15" s="144"/>
      <c r="M15" s="144"/>
      <c r="N15" s="144"/>
      <c r="O15" s="144"/>
      <c r="P15" s="144"/>
      <c r="Q15" s="144"/>
      <c r="R15" s="144"/>
      <c r="S15" s="144"/>
    </row>
  </sheetData>
  <sheetProtection formatCells="0" formatColumns="0" formatRows="0"/>
  <mergeCells count="22">
    <mergeCell ref="R5:R6"/>
    <mergeCell ref="Q5:Q6"/>
    <mergeCell ref="A5:A6"/>
    <mergeCell ref="B5:B6"/>
    <mergeCell ref="C5:C6"/>
    <mergeCell ref="F5:F6"/>
    <mergeCell ref="S5:S6"/>
    <mergeCell ref="I5:I6"/>
    <mergeCell ref="J5:J6"/>
    <mergeCell ref="K5:K6"/>
    <mergeCell ref="L5:L6"/>
    <mergeCell ref="N5:N6"/>
    <mergeCell ref="G5:G6"/>
    <mergeCell ref="O5:O6"/>
    <mergeCell ref="P5:P6"/>
    <mergeCell ref="H5:H6"/>
    <mergeCell ref="A2:R2"/>
    <mergeCell ref="M5:M6"/>
    <mergeCell ref="A4:C4"/>
    <mergeCell ref="D4:D6"/>
    <mergeCell ref="E4:E6"/>
    <mergeCell ref="J4:S4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scale="60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workbookViewId="0">
      <selection activeCell="H12" sqref="H12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4.83203125" customWidth="1"/>
    <col min="7" max="7" width="13.83203125" customWidth="1"/>
    <col min="8" max="8" width="8.83203125" customWidth="1"/>
    <col min="9" max="9" width="12.83203125" customWidth="1"/>
    <col min="10" max="10" width="12.5" customWidth="1"/>
    <col min="11" max="11" width="9.83203125" customWidth="1"/>
    <col min="12" max="12" width="12.83203125" customWidth="1"/>
    <col min="13" max="13" width="12.1640625" customWidth="1"/>
    <col min="14" max="14" width="9.33203125" customWidth="1"/>
    <col min="15" max="15" width="11.83203125" customWidth="1"/>
    <col min="16" max="16" width="12.1640625" customWidth="1"/>
    <col min="17" max="17" width="9.5" customWidth="1"/>
    <col min="18" max="18" width="11.1640625" customWidth="1"/>
    <col min="19" max="19" width="11.33203125" customWidth="1"/>
    <col min="20" max="20" width="9.1640625" customWidth="1"/>
    <col min="21" max="22" width="10.83203125" customWidth="1"/>
    <col min="23" max="23" width="10.1640625" customWidth="1"/>
    <col min="24" max="25" width="12.33203125" customWidth="1"/>
    <col min="26" max="26" width="12" customWidth="1"/>
    <col min="27" max="27" width="10" customWidth="1"/>
    <col min="28" max="28" width="11.1640625" customWidth="1"/>
    <col min="29" max="29" width="12" customWidth="1"/>
    <col min="30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52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233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4</v>
      </c>
      <c r="B4" s="88"/>
      <c r="C4" s="89"/>
      <c r="D4" s="225" t="s">
        <v>39</v>
      </c>
      <c r="E4" s="207" t="s">
        <v>10</v>
      </c>
      <c r="F4" s="87" t="s">
        <v>85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76</v>
      </c>
      <c r="Y4" s="88"/>
      <c r="Z4" s="88"/>
      <c r="AA4" s="88"/>
      <c r="AB4" s="89"/>
      <c r="AC4" s="225" t="s">
        <v>37</v>
      </c>
      <c r="AD4" s="229" t="s">
        <v>2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23" t="s">
        <v>35</v>
      </c>
      <c r="B5" s="230" t="s">
        <v>71</v>
      </c>
      <c r="C5" s="219" t="s">
        <v>65</v>
      </c>
      <c r="D5" s="191"/>
      <c r="E5" s="222"/>
      <c r="F5" s="227" t="s">
        <v>64</v>
      </c>
      <c r="G5" s="87" t="s">
        <v>41</v>
      </c>
      <c r="H5" s="88"/>
      <c r="I5" s="87" t="s">
        <v>94</v>
      </c>
      <c r="J5" s="88"/>
      <c r="K5" s="88"/>
      <c r="L5" s="87" t="s">
        <v>107</v>
      </c>
      <c r="M5" s="88"/>
      <c r="N5" s="88"/>
      <c r="O5" s="92" t="s">
        <v>83</v>
      </c>
      <c r="P5" s="92"/>
      <c r="Q5" s="92"/>
      <c r="R5" s="93" t="s">
        <v>106</v>
      </c>
      <c r="S5" s="93"/>
      <c r="T5" s="93"/>
      <c r="U5" s="93" t="s">
        <v>36</v>
      </c>
      <c r="V5" s="93"/>
      <c r="W5" s="93"/>
      <c r="X5" s="226" t="s">
        <v>93</v>
      </c>
      <c r="Y5" s="232" t="s">
        <v>56</v>
      </c>
      <c r="Z5" s="232" t="s">
        <v>14</v>
      </c>
      <c r="AA5" s="232" t="s">
        <v>270</v>
      </c>
      <c r="AB5" s="232" t="s">
        <v>57</v>
      </c>
      <c r="AC5" s="211"/>
      <c r="AD5" s="229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24"/>
      <c r="B6" s="231"/>
      <c r="C6" s="213"/>
      <c r="D6" s="191"/>
      <c r="E6" s="222"/>
      <c r="F6" s="228"/>
      <c r="G6" s="95" t="s">
        <v>88</v>
      </c>
      <c r="H6" s="96" t="s">
        <v>80</v>
      </c>
      <c r="I6" s="96" t="s">
        <v>93</v>
      </c>
      <c r="J6" s="96" t="s">
        <v>88</v>
      </c>
      <c r="K6" s="96" t="s">
        <v>80</v>
      </c>
      <c r="L6" s="96" t="s">
        <v>93</v>
      </c>
      <c r="M6" s="96" t="s">
        <v>88</v>
      </c>
      <c r="N6" s="96" t="s">
        <v>80</v>
      </c>
      <c r="O6" s="96" t="s">
        <v>43</v>
      </c>
      <c r="P6" s="96" t="s">
        <v>90</v>
      </c>
      <c r="Q6" s="97" t="s">
        <v>80</v>
      </c>
      <c r="R6" s="96" t="s">
        <v>43</v>
      </c>
      <c r="S6" s="96" t="s">
        <v>90</v>
      </c>
      <c r="T6" s="97" t="s">
        <v>80</v>
      </c>
      <c r="U6" s="91" t="s">
        <v>93</v>
      </c>
      <c r="V6" s="96" t="s">
        <v>88</v>
      </c>
      <c r="W6" s="96" t="s">
        <v>80</v>
      </c>
      <c r="X6" s="207"/>
      <c r="Y6" s="207"/>
      <c r="Z6" s="207"/>
      <c r="AA6" s="207"/>
      <c r="AB6" s="207"/>
      <c r="AC6" s="211"/>
      <c r="AD6" s="229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11</v>
      </c>
      <c r="B7" s="98" t="s">
        <v>11</v>
      </c>
      <c r="C7" s="98" t="s">
        <v>11</v>
      </c>
      <c r="D7" s="98" t="s">
        <v>11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40"/>
      <c r="B8" s="140"/>
      <c r="C8" s="140"/>
      <c r="D8" s="145" t="s">
        <v>224</v>
      </c>
      <c r="E8" s="129"/>
      <c r="F8" s="146"/>
      <c r="G8" s="147"/>
      <c r="H8" s="129"/>
      <c r="I8" s="146"/>
      <c r="J8" s="147"/>
      <c r="K8" s="148"/>
      <c r="L8" s="129"/>
      <c r="M8" s="147"/>
      <c r="N8" s="148"/>
      <c r="O8" s="129"/>
      <c r="P8" s="147"/>
      <c r="Q8" s="129"/>
      <c r="R8" s="149"/>
      <c r="S8" s="149"/>
      <c r="T8" s="149"/>
      <c r="U8" s="147"/>
      <c r="V8" s="148"/>
      <c r="W8" s="148"/>
      <c r="X8" s="148"/>
      <c r="Y8" s="148"/>
      <c r="Z8" s="148"/>
      <c r="AA8" s="148"/>
      <c r="AB8" s="148"/>
      <c r="AC8" s="148"/>
      <c r="AD8" s="129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27"/>
      <c r="B9" s="140"/>
      <c r="C9" s="140"/>
      <c r="D9" s="137" t="s">
        <v>265</v>
      </c>
      <c r="E9" s="129">
        <f>SUM(F9,X9,AC9,AD9)</f>
        <v>0</v>
      </c>
      <c r="F9" s="146">
        <f t="shared" ref="F9:F15" si="2">SUM(G9:H9)</f>
        <v>0</v>
      </c>
      <c r="G9" s="147"/>
      <c r="H9" s="129"/>
      <c r="I9" s="146">
        <f t="shared" ref="I9:I15" si="3">SUM(J9:K9)</f>
        <v>0</v>
      </c>
      <c r="J9" s="147"/>
      <c r="K9" s="148"/>
      <c r="L9" s="129">
        <f t="shared" ref="L9:L15" si="4">SUM(N9)</f>
        <v>0</v>
      </c>
      <c r="M9" s="147"/>
      <c r="N9" s="148"/>
      <c r="O9" s="129">
        <f t="shared" ref="O9:O15" si="5">SUM(P9:Q9)</f>
        <v>0</v>
      </c>
      <c r="P9" s="147"/>
      <c r="Q9" s="129"/>
      <c r="R9" s="149">
        <f t="shared" ref="R9:R15" si="6">SUM(S9:T9)</f>
        <v>0</v>
      </c>
      <c r="S9" s="149"/>
      <c r="T9" s="149"/>
      <c r="U9" s="147">
        <f t="shared" ref="U9:U15" si="7">SUM(V9:W9)</f>
        <v>0</v>
      </c>
      <c r="V9" s="148"/>
      <c r="W9" s="148"/>
      <c r="X9" s="148">
        <f t="shared" ref="X9:X15" si="8">SUM(Y9:AB9)</f>
        <v>0</v>
      </c>
      <c r="Y9" s="148"/>
      <c r="Z9" s="148"/>
      <c r="AA9" s="148"/>
      <c r="AB9" s="148"/>
      <c r="AC9" s="148"/>
      <c r="AD9" s="129"/>
      <c r="AE9" s="1"/>
    </row>
    <row r="10" spans="1:254" ht="21" customHeight="1">
      <c r="A10" s="127" t="s">
        <v>266</v>
      </c>
      <c r="B10" s="140" t="s">
        <v>267</v>
      </c>
      <c r="C10" s="140" t="s">
        <v>268</v>
      </c>
      <c r="D10" s="137" t="s">
        <v>269</v>
      </c>
      <c r="E10" s="129">
        <f t="shared" ref="E10:E15" si="9">SUM(F10,X10,AC10,AD10)</f>
        <v>124.94000000000001</v>
      </c>
      <c r="F10" s="146">
        <f t="shared" si="2"/>
        <v>97.64</v>
      </c>
      <c r="G10" s="147">
        <f t="shared" ref="G10:G15" si="10">SUM(J10,M10,P10,S10,V10)</f>
        <v>97.64</v>
      </c>
      <c r="H10" s="129">
        <f t="shared" ref="H10:H15" si="11">SUM(K10,N10,Q10,T10,W10)</f>
        <v>0</v>
      </c>
      <c r="I10" s="146">
        <f t="shared" si="3"/>
        <v>21.56</v>
      </c>
      <c r="J10" s="147">
        <v>21.56</v>
      </c>
      <c r="K10" s="148"/>
      <c r="L10" s="129">
        <v>332160</v>
      </c>
      <c r="M10" s="147">
        <v>33.22</v>
      </c>
      <c r="N10" s="148"/>
      <c r="O10" s="129">
        <f t="shared" si="5"/>
        <v>41.06</v>
      </c>
      <c r="P10" s="147">
        <v>41.06</v>
      </c>
      <c r="Q10" s="129"/>
      <c r="R10" s="149">
        <f t="shared" si="6"/>
        <v>0</v>
      </c>
      <c r="S10" s="149"/>
      <c r="T10" s="149"/>
      <c r="U10" s="147">
        <f t="shared" si="7"/>
        <v>1.8</v>
      </c>
      <c r="V10" s="148">
        <v>1.8</v>
      </c>
      <c r="W10" s="148"/>
      <c r="X10" s="148">
        <f t="shared" si="8"/>
        <v>12.9</v>
      </c>
      <c r="Y10" s="148">
        <v>11.72</v>
      </c>
      <c r="Z10" s="148">
        <v>0.77</v>
      </c>
      <c r="AA10" s="148">
        <v>0.41</v>
      </c>
      <c r="AB10" s="148"/>
      <c r="AC10" s="148">
        <v>14.4</v>
      </c>
      <c r="AD10" s="129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27"/>
      <c r="B11" s="140" t="s">
        <v>248</v>
      </c>
      <c r="C11" s="140"/>
      <c r="D11" s="137" t="s">
        <v>250</v>
      </c>
      <c r="E11" s="129">
        <f t="shared" si="9"/>
        <v>0</v>
      </c>
      <c r="F11" s="146">
        <f t="shared" si="2"/>
        <v>0</v>
      </c>
      <c r="G11" s="147">
        <f t="shared" si="10"/>
        <v>0</v>
      </c>
      <c r="H11" s="129">
        <f t="shared" si="11"/>
        <v>0</v>
      </c>
      <c r="I11" s="146">
        <f t="shared" si="3"/>
        <v>0</v>
      </c>
      <c r="J11" s="147"/>
      <c r="K11" s="148"/>
      <c r="L11" s="129">
        <f t="shared" si="4"/>
        <v>0</v>
      </c>
      <c r="M11" s="147"/>
      <c r="N11" s="148"/>
      <c r="O11" s="129">
        <f t="shared" si="5"/>
        <v>0</v>
      </c>
      <c r="P11" s="147"/>
      <c r="Q11" s="129"/>
      <c r="R11" s="149">
        <f t="shared" si="6"/>
        <v>0</v>
      </c>
      <c r="S11" s="149"/>
      <c r="T11" s="149"/>
      <c r="U11" s="147">
        <f t="shared" si="7"/>
        <v>0</v>
      </c>
      <c r="V11" s="148"/>
      <c r="W11" s="148"/>
      <c r="X11" s="148">
        <f t="shared" si="8"/>
        <v>0</v>
      </c>
      <c r="Y11" s="148"/>
      <c r="Z11" s="148"/>
      <c r="AA11" s="148"/>
      <c r="AB11" s="148"/>
      <c r="AC11" s="148"/>
      <c r="AD11" s="129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64" t="s">
        <v>247</v>
      </c>
      <c r="B12" s="165" t="s">
        <v>248</v>
      </c>
      <c r="C12" s="165" t="s">
        <v>249</v>
      </c>
      <c r="D12" s="166" t="s">
        <v>250</v>
      </c>
      <c r="E12" s="78">
        <f t="shared" si="9"/>
        <v>0</v>
      </c>
      <c r="F12" s="167">
        <f t="shared" si="2"/>
        <v>0</v>
      </c>
      <c r="G12" s="168">
        <f t="shared" si="10"/>
        <v>0</v>
      </c>
      <c r="H12" s="78">
        <f t="shared" si="11"/>
        <v>0</v>
      </c>
      <c r="I12" s="167">
        <f t="shared" si="3"/>
        <v>0</v>
      </c>
      <c r="J12" s="168"/>
      <c r="K12" s="169"/>
      <c r="L12" s="78">
        <f t="shared" si="4"/>
        <v>0</v>
      </c>
      <c r="M12" s="168"/>
      <c r="N12" s="169"/>
      <c r="O12" s="78">
        <f t="shared" si="5"/>
        <v>0</v>
      </c>
      <c r="P12" s="168"/>
      <c r="Q12" s="78"/>
      <c r="R12" s="170">
        <f t="shared" si="6"/>
        <v>0</v>
      </c>
      <c r="S12" s="170"/>
      <c r="T12" s="170"/>
      <c r="U12" s="168">
        <f t="shared" si="7"/>
        <v>0</v>
      </c>
      <c r="V12" s="169"/>
      <c r="W12" s="169"/>
      <c r="X12" s="169">
        <f t="shared" si="8"/>
        <v>0</v>
      </c>
      <c r="Y12" s="169"/>
      <c r="Z12" s="169"/>
      <c r="AA12" s="169"/>
      <c r="AB12" s="169"/>
      <c r="AC12" s="169"/>
      <c r="AD12" s="7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 t="s">
        <v>247</v>
      </c>
      <c r="B13" s="160"/>
      <c r="C13" s="160"/>
      <c r="D13" s="159" t="s">
        <v>250</v>
      </c>
      <c r="E13" s="129">
        <f t="shared" si="9"/>
        <v>0</v>
      </c>
      <c r="F13" s="129">
        <f t="shared" si="2"/>
        <v>0</v>
      </c>
      <c r="G13" s="129">
        <f t="shared" si="10"/>
        <v>0</v>
      </c>
      <c r="H13" s="129">
        <f t="shared" si="11"/>
        <v>0</v>
      </c>
      <c r="I13" s="129">
        <f t="shared" si="3"/>
        <v>0</v>
      </c>
      <c r="J13" s="129"/>
      <c r="K13" s="129"/>
      <c r="L13" s="129">
        <f t="shared" si="4"/>
        <v>0</v>
      </c>
      <c r="M13" s="129"/>
      <c r="N13" s="129"/>
      <c r="O13" s="129">
        <f t="shared" si="5"/>
        <v>0</v>
      </c>
      <c r="P13" s="129"/>
      <c r="Q13" s="129"/>
      <c r="R13" s="129">
        <f t="shared" si="6"/>
        <v>0</v>
      </c>
      <c r="S13" s="129"/>
      <c r="T13" s="129"/>
      <c r="U13" s="129">
        <f t="shared" si="7"/>
        <v>0</v>
      </c>
      <c r="V13" s="129"/>
      <c r="W13" s="129"/>
      <c r="X13" s="129">
        <f t="shared" si="8"/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7"/>
      <c r="B14" s="160" t="s">
        <v>248</v>
      </c>
      <c r="C14" s="160"/>
      <c r="D14" s="159" t="s">
        <v>250</v>
      </c>
      <c r="E14" s="129">
        <f t="shared" si="9"/>
        <v>0</v>
      </c>
      <c r="F14" s="129">
        <f t="shared" si="2"/>
        <v>0</v>
      </c>
      <c r="G14" s="129">
        <f t="shared" si="10"/>
        <v>0</v>
      </c>
      <c r="H14" s="129">
        <f t="shared" si="11"/>
        <v>0</v>
      </c>
      <c r="I14" s="129">
        <f t="shared" si="3"/>
        <v>0</v>
      </c>
      <c r="J14" s="129"/>
      <c r="K14" s="129"/>
      <c r="L14" s="129">
        <f t="shared" si="4"/>
        <v>0</v>
      </c>
      <c r="M14" s="129"/>
      <c r="N14" s="129"/>
      <c r="O14" s="129">
        <f t="shared" si="5"/>
        <v>0</v>
      </c>
      <c r="P14" s="129"/>
      <c r="Q14" s="129"/>
      <c r="R14" s="129">
        <f t="shared" si="6"/>
        <v>0</v>
      </c>
      <c r="S14" s="129"/>
      <c r="T14" s="129"/>
      <c r="U14" s="129">
        <f t="shared" si="7"/>
        <v>0</v>
      </c>
      <c r="V14" s="129"/>
      <c r="W14" s="129"/>
      <c r="X14" s="129">
        <f t="shared" si="8"/>
        <v>0</v>
      </c>
      <c r="Y14" s="129"/>
      <c r="Z14" s="129"/>
      <c r="AA14" s="129"/>
      <c r="AB14" s="129"/>
      <c r="AC14" s="129"/>
      <c r="AD14" s="12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127" t="s">
        <v>247</v>
      </c>
      <c r="B15" s="160" t="s">
        <v>248</v>
      </c>
      <c r="C15" s="160" t="s">
        <v>249</v>
      </c>
      <c r="D15" s="159" t="s">
        <v>250</v>
      </c>
      <c r="E15" s="171">
        <f t="shared" si="9"/>
        <v>0</v>
      </c>
      <c r="F15" s="171">
        <f t="shared" si="2"/>
        <v>0</v>
      </c>
      <c r="G15" s="171">
        <f t="shared" si="10"/>
        <v>0</v>
      </c>
      <c r="H15" s="171">
        <f t="shared" si="11"/>
        <v>0</v>
      </c>
      <c r="I15" s="171">
        <f t="shared" si="3"/>
        <v>0</v>
      </c>
      <c r="J15" s="171"/>
      <c r="K15" s="171"/>
      <c r="L15" s="171">
        <f t="shared" si="4"/>
        <v>0</v>
      </c>
      <c r="M15" s="171"/>
      <c r="N15" s="171"/>
      <c r="O15" s="171">
        <f t="shared" si="5"/>
        <v>0</v>
      </c>
      <c r="P15" s="171"/>
      <c r="Q15" s="171"/>
      <c r="R15" s="171">
        <f t="shared" si="6"/>
        <v>0</v>
      </c>
      <c r="S15" s="171"/>
      <c r="T15" s="171"/>
      <c r="U15" s="171">
        <f t="shared" si="7"/>
        <v>0</v>
      </c>
      <c r="V15" s="171"/>
      <c r="W15" s="171"/>
      <c r="X15" s="171">
        <f t="shared" si="8"/>
        <v>0</v>
      </c>
      <c r="Y15" s="171"/>
      <c r="Z15" s="171"/>
      <c r="AA15" s="171"/>
      <c r="AB15" s="171"/>
      <c r="AC15" s="171"/>
      <c r="AD15" s="172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173"/>
      <c r="C16" s="174"/>
      <c r="D16" s="175"/>
      <c r="E16" s="176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sheetProtection formatCells="0" formatColumns="0" formatRows="0"/>
  <mergeCells count="13">
    <mergeCell ref="AA5:AA6"/>
    <mergeCell ref="AB5:AB6"/>
    <mergeCell ref="Z5:Z6"/>
    <mergeCell ref="A5:A6"/>
    <mergeCell ref="D4:D6"/>
    <mergeCell ref="E4:E6"/>
    <mergeCell ref="X5:X6"/>
    <mergeCell ref="F5:F6"/>
    <mergeCell ref="AD4:AD6"/>
    <mergeCell ref="B5:B6"/>
    <mergeCell ref="C5:C6"/>
    <mergeCell ref="Y5:Y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topLeftCell="D1" workbookViewId="0">
      <selection activeCell="E9" sqref="E9"/>
    </sheetView>
  </sheetViews>
  <sheetFormatPr defaultColWidth="9.1640625" defaultRowHeight="11.25"/>
  <cols>
    <col min="1" max="3" width="6.83203125" customWidth="1"/>
    <col min="4" max="4" width="28.5" customWidth="1"/>
    <col min="5" max="5" width="15.6640625" customWidth="1"/>
    <col min="6" max="7" width="9.83203125" customWidth="1"/>
    <col min="8" max="8" width="9.1640625" customWidth="1"/>
    <col min="9" max="11" width="9.83203125" customWidth="1"/>
    <col min="12" max="12" width="11.33203125" customWidth="1"/>
    <col min="13" max="13" width="9.83203125" customWidth="1"/>
    <col min="14" max="14" width="9.1640625" customWidth="1"/>
    <col min="15" max="15" width="11.6640625" customWidth="1"/>
    <col min="16" max="16" width="10.1640625" customWidth="1"/>
    <col min="17" max="17" width="9.83203125" customWidth="1"/>
    <col min="18" max="18" width="11.33203125" customWidth="1"/>
    <col min="19" max="19" width="9.83203125" customWidth="1"/>
    <col min="20" max="20" width="12.1640625" customWidth="1"/>
  </cols>
  <sheetData>
    <row r="1" spans="1:249" ht="18" customHeight="1">
      <c r="A1" s="111"/>
      <c r="O1" s="1"/>
      <c r="P1" s="1"/>
      <c r="T1" s="5" t="s">
        <v>34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99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4</v>
      </c>
      <c r="B4" s="52"/>
      <c r="C4" s="52"/>
      <c r="D4" s="207" t="s">
        <v>39</v>
      </c>
      <c r="E4" s="207" t="s">
        <v>10</v>
      </c>
      <c r="F4" s="207" t="s">
        <v>87</v>
      </c>
      <c r="G4" s="207" t="s">
        <v>121</v>
      </c>
      <c r="H4" s="207" t="s">
        <v>110</v>
      </c>
      <c r="I4" s="207" t="s">
        <v>111</v>
      </c>
      <c r="J4" s="207" t="s">
        <v>31</v>
      </c>
      <c r="K4" s="207" t="s">
        <v>113</v>
      </c>
      <c r="L4" s="207" t="s">
        <v>102</v>
      </c>
      <c r="M4" s="207" t="s">
        <v>28</v>
      </c>
      <c r="N4" s="207" t="s">
        <v>75</v>
      </c>
      <c r="O4" s="207" t="s">
        <v>73</v>
      </c>
      <c r="P4" s="207" t="s">
        <v>49</v>
      </c>
      <c r="Q4" s="207" t="s">
        <v>114</v>
      </c>
      <c r="R4" s="222" t="s">
        <v>63</v>
      </c>
      <c r="S4" s="222" t="s">
        <v>21</v>
      </c>
      <c r="T4" s="222" t="s">
        <v>115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35</v>
      </c>
      <c r="B5" s="100" t="s">
        <v>71</v>
      </c>
      <c r="C5" s="100" t="s">
        <v>65</v>
      </c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22"/>
      <c r="S5" s="222"/>
      <c r="T5" s="222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11</v>
      </c>
      <c r="B6" s="84" t="s">
        <v>11</v>
      </c>
      <c r="C6" s="84" t="s">
        <v>11</v>
      </c>
      <c r="D6" s="84" t="s">
        <v>11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40"/>
      <c r="B7" s="140"/>
      <c r="C7" s="140"/>
      <c r="D7" s="145" t="s">
        <v>224</v>
      </c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27"/>
      <c r="B8" s="160"/>
      <c r="C8" s="160"/>
      <c r="D8" s="159" t="s">
        <v>271</v>
      </c>
      <c r="E8" s="150">
        <f t="shared" ref="E8:E14" si="1">SUM(F8:T8)</f>
        <v>0</v>
      </c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</row>
    <row r="9" spans="1:249" ht="19.5" customHeight="1">
      <c r="A9" s="127" t="s">
        <v>272</v>
      </c>
      <c r="B9" s="160" t="s">
        <v>273</v>
      </c>
      <c r="C9" s="160" t="s">
        <v>274</v>
      </c>
      <c r="D9" s="159" t="s">
        <v>269</v>
      </c>
      <c r="E9" s="150">
        <f t="shared" si="1"/>
        <v>50.19</v>
      </c>
      <c r="F9" s="151">
        <v>8.5</v>
      </c>
      <c r="G9" s="151">
        <v>0.02</v>
      </c>
      <c r="H9" s="151">
        <v>0.4</v>
      </c>
      <c r="I9" s="151"/>
      <c r="J9" s="151">
        <v>5</v>
      </c>
      <c r="K9" s="151">
        <v>4.4800000000000004</v>
      </c>
      <c r="L9" s="151">
        <v>21.1</v>
      </c>
      <c r="M9" s="151">
        <v>5</v>
      </c>
      <c r="N9" s="151"/>
      <c r="O9" s="151"/>
      <c r="P9" s="151">
        <v>1.5</v>
      </c>
      <c r="Q9" s="151">
        <v>1.5</v>
      </c>
      <c r="R9" s="151">
        <v>0.96</v>
      </c>
      <c r="S9" s="151">
        <v>1.73</v>
      </c>
      <c r="T9" s="151"/>
    </row>
    <row r="10" spans="1:249" ht="19.5" customHeight="1">
      <c r="A10" s="127"/>
      <c r="B10" s="160"/>
      <c r="C10" s="160"/>
      <c r="D10" s="159"/>
      <c r="E10" s="150">
        <f t="shared" si="1"/>
        <v>0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</row>
    <row r="11" spans="1:249" ht="19.5" customHeight="1">
      <c r="A11" s="127"/>
      <c r="B11" s="160"/>
      <c r="C11" s="160"/>
      <c r="D11" s="159"/>
      <c r="E11" s="150">
        <f t="shared" si="1"/>
        <v>0</v>
      </c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</row>
    <row r="12" spans="1:249" ht="19.5" customHeight="1">
      <c r="A12" s="127"/>
      <c r="B12" s="160"/>
      <c r="C12" s="160"/>
      <c r="D12" s="159"/>
      <c r="E12" s="150">
        <f t="shared" si="1"/>
        <v>0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7"/>
      <c r="B13" s="160"/>
      <c r="C13" s="160"/>
      <c r="D13" s="159"/>
      <c r="E13" s="150">
        <f t="shared" si="1"/>
        <v>0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7"/>
      <c r="B14" s="160"/>
      <c r="C14" s="160"/>
      <c r="D14" s="159"/>
      <c r="E14" s="150">
        <f t="shared" si="1"/>
        <v>0</v>
      </c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7"/>
      <c r="S14" s="178"/>
      <c r="T14" s="177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D4:D5"/>
    <mergeCell ref="E4:E5"/>
    <mergeCell ref="F4:F5"/>
    <mergeCell ref="T4:T5"/>
    <mergeCell ref="K4:K5"/>
    <mergeCell ref="S4:S5"/>
    <mergeCell ref="H4:H5"/>
    <mergeCell ref="N4:N5"/>
    <mergeCell ref="J4:J5"/>
    <mergeCell ref="I4:I5"/>
    <mergeCell ref="G4:G5"/>
    <mergeCell ref="R4:R5"/>
    <mergeCell ref="Q4:Q5"/>
    <mergeCell ref="M4:M5"/>
    <mergeCell ref="L4:L5"/>
    <mergeCell ref="O4:O5"/>
    <mergeCell ref="P4:P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workbookViewId="0">
      <selection activeCell="N16" sqref="N16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17</v>
      </c>
      <c r="Q1" s="18"/>
    </row>
    <row r="2" spans="1:17" ht="18" customHeight="1">
      <c r="A2" s="21" t="s">
        <v>70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42</v>
      </c>
      <c r="Q3" s="3"/>
    </row>
    <row r="4" spans="1:17" ht="22.5" customHeight="1">
      <c r="A4" s="87" t="s">
        <v>4</v>
      </c>
      <c r="B4" s="88"/>
      <c r="C4" s="89"/>
      <c r="D4" s="212" t="s">
        <v>39</v>
      </c>
      <c r="E4" s="238" t="s">
        <v>10</v>
      </c>
      <c r="F4" s="92" t="s">
        <v>69</v>
      </c>
      <c r="G4" s="92"/>
      <c r="H4" s="92"/>
      <c r="I4" s="92"/>
      <c r="J4" s="92"/>
      <c r="K4" s="102"/>
      <c r="L4" s="102"/>
      <c r="M4" s="215" t="s">
        <v>7</v>
      </c>
      <c r="N4" s="215" t="s">
        <v>62</v>
      </c>
      <c r="O4" s="103"/>
      <c r="P4" s="234" t="s">
        <v>117</v>
      </c>
      <c r="Q4" s="18"/>
    </row>
    <row r="5" spans="1:17" ht="23.25" customHeight="1">
      <c r="A5" s="219" t="s">
        <v>35</v>
      </c>
      <c r="B5" s="239" t="s">
        <v>71</v>
      </c>
      <c r="C5" s="219" t="s">
        <v>65</v>
      </c>
      <c r="D5" s="213"/>
      <c r="E5" s="215"/>
      <c r="F5" s="237" t="s">
        <v>12</v>
      </c>
      <c r="G5" s="87" t="s">
        <v>48</v>
      </c>
      <c r="H5" s="88"/>
      <c r="I5" s="87" t="s">
        <v>79</v>
      </c>
      <c r="J5" s="88"/>
      <c r="K5" s="234" t="s">
        <v>83</v>
      </c>
      <c r="L5" s="234"/>
      <c r="M5" s="215"/>
      <c r="N5" s="215"/>
      <c r="O5" s="104" t="s">
        <v>122</v>
      </c>
      <c r="P5" s="235"/>
      <c r="Q5" s="18"/>
    </row>
    <row r="6" spans="1:17" ht="20.25" customHeight="1">
      <c r="A6" s="213"/>
      <c r="B6" s="219"/>
      <c r="C6" s="213"/>
      <c r="D6" s="213"/>
      <c r="E6" s="215"/>
      <c r="F6" s="238"/>
      <c r="G6" s="94" t="s">
        <v>88</v>
      </c>
      <c r="H6" s="94" t="s">
        <v>80</v>
      </c>
      <c r="I6" s="94" t="s">
        <v>88</v>
      </c>
      <c r="J6" s="94" t="s">
        <v>80</v>
      </c>
      <c r="K6" s="91" t="s">
        <v>88</v>
      </c>
      <c r="L6" s="91" t="s">
        <v>80</v>
      </c>
      <c r="M6" s="215"/>
      <c r="N6" s="215"/>
      <c r="O6" s="105"/>
      <c r="P6" s="236"/>
      <c r="Q6" s="18"/>
    </row>
    <row r="7" spans="1:17" ht="20.25" customHeight="1">
      <c r="A7" s="84" t="s">
        <v>11</v>
      </c>
      <c r="B7" s="84" t="s">
        <v>11</v>
      </c>
      <c r="C7" s="84" t="s">
        <v>11</v>
      </c>
      <c r="D7" s="84" t="s">
        <v>11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2" customFormat="1" ht="18.75" customHeight="1">
      <c r="A8" s="140"/>
      <c r="B8" s="140"/>
      <c r="C8" s="140"/>
      <c r="D8" s="145" t="s">
        <v>224</v>
      </c>
      <c r="E8" s="143"/>
      <c r="F8" s="61"/>
      <c r="G8" s="142"/>
      <c r="H8" s="143"/>
      <c r="I8" s="143"/>
      <c r="J8" s="143"/>
      <c r="K8" s="143"/>
      <c r="L8" s="61"/>
      <c r="M8" s="143"/>
      <c r="N8" s="61"/>
      <c r="O8" s="153"/>
      <c r="P8" s="153"/>
      <c r="Q8" s="18"/>
    </row>
    <row r="9" spans="1:17" ht="18.75" customHeight="1">
      <c r="A9" s="127"/>
      <c r="B9" s="160"/>
      <c r="C9" s="160"/>
      <c r="D9" s="159" t="s">
        <v>265</v>
      </c>
      <c r="E9" s="143">
        <f>SUM(F9,M9,N9,O9,P9)</f>
        <v>0</v>
      </c>
      <c r="F9" s="61">
        <f>SUM(G9:L9)</f>
        <v>0</v>
      </c>
      <c r="G9" s="142"/>
      <c r="H9" s="143"/>
      <c r="I9" s="143"/>
      <c r="J9" s="143"/>
      <c r="K9" s="143"/>
      <c r="L9" s="61"/>
      <c r="M9" s="143"/>
      <c r="N9" s="61"/>
      <c r="O9" s="153"/>
      <c r="P9" s="153"/>
    </row>
    <row r="10" spans="1:17" ht="18.75" customHeight="1">
      <c r="A10" s="127" t="s">
        <v>266</v>
      </c>
      <c r="B10" s="160" t="s">
        <v>267</v>
      </c>
      <c r="C10" s="160" t="s">
        <v>268</v>
      </c>
      <c r="D10" s="159" t="s">
        <v>250</v>
      </c>
      <c r="E10" s="143">
        <f t="shared" ref="E10:E17" si="1">SUM(F10,M10,N10,O10,P10)</f>
        <v>13.85</v>
      </c>
      <c r="F10" s="61"/>
      <c r="G10" s="142"/>
      <c r="H10" s="143"/>
      <c r="I10" s="143"/>
      <c r="J10" s="143"/>
      <c r="K10" s="143"/>
      <c r="L10" s="61"/>
      <c r="M10" s="143">
        <v>11.5</v>
      </c>
      <c r="N10" s="61"/>
      <c r="O10" s="153"/>
      <c r="P10" s="153">
        <v>2.35</v>
      </c>
    </row>
    <row r="11" spans="1:17" ht="18.75" customHeight="1">
      <c r="A11" s="127"/>
      <c r="B11" s="160"/>
      <c r="C11" s="160"/>
      <c r="D11" s="159"/>
      <c r="E11" s="143">
        <f t="shared" si="1"/>
        <v>0</v>
      </c>
      <c r="F11" s="61"/>
      <c r="G11" s="142"/>
      <c r="H11" s="143"/>
      <c r="I11" s="143"/>
      <c r="J11" s="143"/>
      <c r="K11" s="143"/>
      <c r="L11" s="61"/>
      <c r="M11" s="143"/>
      <c r="N11" s="61"/>
      <c r="O11" s="153"/>
      <c r="P11" s="153"/>
    </row>
    <row r="12" spans="1:17" ht="18.75" customHeight="1">
      <c r="A12" s="127"/>
      <c r="B12" s="160"/>
      <c r="C12" s="160"/>
      <c r="D12" s="159"/>
      <c r="E12" s="143">
        <f t="shared" si="1"/>
        <v>0</v>
      </c>
      <c r="F12" s="61"/>
      <c r="G12" s="142"/>
      <c r="H12" s="143"/>
      <c r="I12" s="143"/>
      <c r="J12" s="143"/>
      <c r="K12" s="143"/>
      <c r="L12" s="61"/>
      <c r="M12" s="143"/>
      <c r="N12" s="61"/>
      <c r="O12" s="153"/>
      <c r="P12" s="153"/>
      <c r="Q12" s="1"/>
    </row>
    <row r="13" spans="1:17" ht="18.75" customHeight="1">
      <c r="A13" s="127"/>
      <c r="B13" s="160"/>
      <c r="C13" s="160"/>
      <c r="D13" s="159"/>
      <c r="E13" s="143">
        <f t="shared" si="1"/>
        <v>0</v>
      </c>
      <c r="F13" s="61"/>
      <c r="G13" s="142"/>
      <c r="H13" s="143"/>
      <c r="I13" s="143"/>
      <c r="J13" s="143"/>
      <c r="K13" s="143"/>
      <c r="L13" s="61"/>
      <c r="M13" s="143"/>
      <c r="N13" s="61"/>
      <c r="O13" s="153"/>
      <c r="P13" s="153"/>
    </row>
    <row r="14" spans="1:17" ht="18.75" customHeight="1">
      <c r="A14" s="127"/>
      <c r="B14" s="160"/>
      <c r="C14" s="160"/>
      <c r="D14" s="159"/>
      <c r="E14" s="143">
        <f t="shared" si="1"/>
        <v>0</v>
      </c>
      <c r="F14" s="61"/>
      <c r="G14" s="142"/>
      <c r="H14" s="143"/>
      <c r="I14" s="143"/>
      <c r="J14" s="143"/>
      <c r="K14" s="143"/>
      <c r="L14" s="61"/>
      <c r="M14" s="143"/>
      <c r="N14" s="61"/>
      <c r="O14" s="153"/>
      <c r="P14" s="153"/>
    </row>
    <row r="15" spans="1:17" ht="18.75" customHeight="1">
      <c r="A15" s="127"/>
      <c r="B15" s="160"/>
      <c r="C15" s="160"/>
      <c r="D15" s="159"/>
      <c r="E15" s="143">
        <f t="shared" si="1"/>
        <v>0</v>
      </c>
      <c r="F15" s="61"/>
      <c r="G15" s="142"/>
      <c r="H15" s="143"/>
      <c r="I15" s="143"/>
      <c r="J15" s="143"/>
      <c r="K15" s="143"/>
      <c r="L15" s="61"/>
      <c r="M15" s="143"/>
      <c r="N15" s="61"/>
      <c r="O15" s="153"/>
      <c r="P15" s="153"/>
    </row>
    <row r="16" spans="1:17" ht="18.75" customHeight="1">
      <c r="A16" s="140"/>
      <c r="B16" s="140"/>
      <c r="C16" s="140"/>
      <c r="D16" s="145"/>
      <c r="E16" s="143">
        <f t="shared" si="1"/>
        <v>0</v>
      </c>
      <c r="F16" s="61"/>
      <c r="G16" s="142"/>
      <c r="H16" s="143"/>
      <c r="I16" s="143"/>
      <c r="J16" s="143"/>
      <c r="K16" s="143"/>
      <c r="L16" s="61"/>
      <c r="M16" s="143"/>
      <c r="N16" s="61"/>
      <c r="O16" s="153"/>
      <c r="P16" s="153"/>
    </row>
    <row r="17" spans="1:16" ht="18.75" customHeight="1">
      <c r="A17" s="140"/>
      <c r="B17" s="140"/>
      <c r="C17" s="140"/>
      <c r="D17" s="145"/>
      <c r="E17" s="143">
        <f t="shared" si="1"/>
        <v>0</v>
      </c>
      <c r="F17" s="61"/>
      <c r="G17" s="142"/>
      <c r="H17" s="143"/>
      <c r="I17" s="143"/>
      <c r="J17" s="143"/>
      <c r="K17" s="143"/>
      <c r="L17" s="61"/>
      <c r="M17" s="143"/>
      <c r="N17" s="61"/>
      <c r="O17" s="153"/>
      <c r="P17" s="153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workbookViewId="0">
      <selection activeCell="I17" sqref="I17"/>
    </sheetView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2.83203125" customWidth="1"/>
    <col min="8" max="8" width="11.1640625" customWidth="1"/>
    <col min="9" max="15" width="9.6640625" customWidth="1"/>
    <col min="16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48" t="s">
        <v>120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248"/>
      <c r="AT3" s="248"/>
      <c r="AU3" s="248"/>
      <c r="AV3" s="248"/>
      <c r="AW3" s="248"/>
      <c r="AX3" s="248"/>
      <c r="AY3" s="248"/>
      <c r="AZ3" s="248"/>
      <c r="BA3" s="248"/>
      <c r="BB3" s="248"/>
      <c r="BC3" s="248"/>
      <c r="BD3" s="248"/>
      <c r="BE3" s="248"/>
      <c r="BF3" s="248"/>
      <c r="BG3" s="248"/>
      <c r="BH3" s="248"/>
      <c r="BI3" s="248"/>
      <c r="BJ3" s="248"/>
      <c r="BK3" s="248"/>
      <c r="BL3" s="248"/>
      <c r="BM3" s="248"/>
      <c r="BN3" s="248"/>
      <c r="BO3" s="248"/>
      <c r="BP3" s="248"/>
      <c r="BQ3" s="248"/>
      <c r="BR3" s="248"/>
      <c r="BS3" s="248"/>
      <c r="BT3" s="248"/>
      <c r="BU3" s="248"/>
      <c r="BV3" s="248"/>
      <c r="BW3" s="248"/>
      <c r="BX3" s="248"/>
      <c r="BY3" s="248"/>
      <c r="BZ3" s="248"/>
      <c r="CA3" s="248"/>
      <c r="CB3" s="248"/>
      <c r="CC3" s="248"/>
      <c r="CD3" s="248"/>
      <c r="CE3" s="248"/>
      <c r="CF3" s="248"/>
      <c r="CG3" s="248"/>
      <c r="CH3" s="248"/>
      <c r="CI3" s="248"/>
      <c r="CJ3" s="248"/>
      <c r="CK3" s="248"/>
      <c r="CL3" s="248"/>
      <c r="CM3" s="248"/>
      <c r="CN3" s="248"/>
      <c r="CO3" s="248"/>
      <c r="CP3" s="248"/>
      <c r="CQ3" s="248"/>
      <c r="CR3" s="248"/>
      <c r="CS3" s="248"/>
      <c r="CT3" s="248"/>
      <c r="CU3" s="248"/>
      <c r="CV3" s="248"/>
      <c r="CW3" s="248"/>
      <c r="CX3" s="248"/>
      <c r="CY3" s="248"/>
      <c r="CZ3" s="248"/>
      <c r="DA3" s="248"/>
      <c r="DB3" s="248"/>
      <c r="DC3" s="248"/>
      <c r="DD3" s="248"/>
      <c r="DE3" s="248"/>
    </row>
    <row r="4" spans="1:109" ht="20.25" customHeight="1">
      <c r="A4" s="21" t="s">
        <v>132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49" t="s">
        <v>42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49"/>
      <c r="AQ5" s="249"/>
      <c r="AR5" s="249"/>
      <c r="AS5" s="249"/>
      <c r="AT5" s="249"/>
      <c r="AU5" s="249"/>
      <c r="AV5" s="249"/>
      <c r="AW5" s="249"/>
      <c r="AX5" s="249"/>
      <c r="AY5" s="249"/>
      <c r="AZ5" s="249"/>
      <c r="BA5" s="249"/>
      <c r="BB5" s="249"/>
      <c r="BC5" s="249"/>
      <c r="BD5" s="249"/>
      <c r="BE5" s="249"/>
      <c r="BF5" s="249"/>
      <c r="BG5" s="249"/>
      <c r="BH5" s="249"/>
      <c r="BI5" s="249"/>
      <c r="BJ5" s="249"/>
      <c r="BK5" s="249"/>
      <c r="BL5" s="249"/>
      <c r="BM5" s="249"/>
      <c r="BN5" s="249"/>
      <c r="BO5" s="249"/>
      <c r="BP5" s="249"/>
      <c r="BQ5" s="249"/>
      <c r="BR5" s="249"/>
      <c r="BS5" s="249"/>
      <c r="BT5" s="249"/>
      <c r="BU5" s="249"/>
      <c r="BV5" s="249"/>
      <c r="BW5" s="249"/>
      <c r="BX5" s="249"/>
      <c r="BY5" s="249"/>
      <c r="BZ5" s="249"/>
      <c r="CA5" s="249"/>
      <c r="CB5" s="249"/>
      <c r="CC5" s="249"/>
      <c r="CD5" s="249"/>
      <c r="CE5" s="249"/>
      <c r="CF5" s="249"/>
      <c r="CG5" s="249"/>
      <c r="CH5" s="249"/>
      <c r="CI5" s="249"/>
      <c r="CJ5" s="249"/>
      <c r="CK5" s="249"/>
      <c r="CL5" s="249"/>
      <c r="CM5" s="249"/>
      <c r="CN5" s="249"/>
      <c r="CO5" s="249"/>
      <c r="CP5" s="249"/>
      <c r="CQ5" s="249"/>
      <c r="CR5" s="249"/>
      <c r="CS5" s="249"/>
      <c r="CT5" s="249"/>
      <c r="CU5" s="249"/>
      <c r="CV5" s="249"/>
      <c r="CW5" s="249"/>
      <c r="CX5" s="249"/>
      <c r="CY5" s="249"/>
      <c r="CZ5" s="249"/>
      <c r="DA5" s="249"/>
      <c r="DB5" s="249"/>
      <c r="DC5" s="249"/>
      <c r="DD5" s="249"/>
      <c r="DE5" s="249"/>
    </row>
    <row r="6" spans="1:109" ht="25.5" customHeight="1">
      <c r="A6" s="211" t="s">
        <v>4</v>
      </c>
      <c r="B6" s="211"/>
      <c r="C6" s="211"/>
      <c r="D6" s="246" t="s">
        <v>220</v>
      </c>
      <c r="E6" s="246" t="s">
        <v>108</v>
      </c>
      <c r="F6" s="247" t="s">
        <v>133</v>
      </c>
      <c r="G6" s="247" t="s">
        <v>131</v>
      </c>
      <c r="H6" s="202" t="s">
        <v>123</v>
      </c>
      <c r="I6" s="202"/>
      <c r="J6" s="202"/>
      <c r="K6" s="202"/>
      <c r="L6" s="202"/>
      <c r="M6" s="202"/>
      <c r="N6" s="202"/>
      <c r="O6" s="202"/>
      <c r="P6" s="202"/>
      <c r="Q6" s="202" t="s">
        <v>124</v>
      </c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 t="s">
        <v>125</v>
      </c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240" t="s">
        <v>126</v>
      </c>
      <c r="BN6" s="240"/>
      <c r="BO6" s="240"/>
      <c r="BP6" s="240"/>
      <c r="BQ6" s="240"/>
      <c r="BR6" s="240" t="s">
        <v>127</v>
      </c>
      <c r="BS6" s="240"/>
      <c r="BT6" s="240"/>
      <c r="BU6" s="221" t="s">
        <v>128</v>
      </c>
      <c r="BV6" s="221"/>
      <c r="BW6" s="221"/>
      <c r="BX6" s="240" t="s">
        <v>129</v>
      </c>
      <c r="BY6" s="240"/>
      <c r="BZ6" s="240"/>
      <c r="CA6" s="240"/>
      <c r="CB6" s="240"/>
      <c r="CC6" s="240"/>
      <c r="CD6" s="240"/>
      <c r="CE6" s="240"/>
      <c r="CF6" s="240"/>
      <c r="CG6" s="240"/>
      <c r="CH6" s="240"/>
      <c r="CI6" s="240" t="s">
        <v>119</v>
      </c>
      <c r="CJ6" s="240"/>
      <c r="CK6" s="240"/>
      <c r="CL6" s="240"/>
      <c r="CM6" s="240"/>
      <c r="CN6" s="240"/>
      <c r="CO6" s="240"/>
      <c r="CP6" s="240"/>
      <c r="CQ6" s="240"/>
      <c r="CR6" s="240"/>
      <c r="CS6" s="240"/>
      <c r="CT6" s="240"/>
      <c r="CU6" s="240"/>
      <c r="CV6" s="240"/>
      <c r="CW6" s="240"/>
      <c r="CX6" s="240"/>
      <c r="CY6" s="241" t="s">
        <v>206</v>
      </c>
      <c r="CZ6" s="240"/>
      <c r="DA6" s="240"/>
      <c r="DB6" s="240"/>
      <c r="DC6" s="240"/>
      <c r="DD6" s="240"/>
      <c r="DE6" s="240"/>
    </row>
    <row r="7" spans="1:109" ht="12" customHeight="1">
      <c r="A7" s="217"/>
      <c r="B7" s="217"/>
      <c r="C7" s="213"/>
      <c r="D7" s="213"/>
      <c r="E7" s="213"/>
      <c r="F7" s="215"/>
      <c r="G7" s="215"/>
      <c r="H7" s="244" t="s">
        <v>139</v>
      </c>
      <c r="I7" s="244" t="s">
        <v>136</v>
      </c>
      <c r="J7" s="244" t="s">
        <v>137</v>
      </c>
      <c r="K7" s="244" t="s">
        <v>138</v>
      </c>
      <c r="L7" s="244" t="s">
        <v>213</v>
      </c>
      <c r="M7" s="244" t="s">
        <v>214</v>
      </c>
      <c r="N7" s="244" t="s">
        <v>215</v>
      </c>
      <c r="O7" s="244" t="s">
        <v>216</v>
      </c>
      <c r="P7" s="244" t="s">
        <v>217</v>
      </c>
      <c r="Q7" s="244" t="s">
        <v>218</v>
      </c>
      <c r="R7" s="244" t="s">
        <v>219</v>
      </c>
      <c r="S7" s="244" t="s">
        <v>121</v>
      </c>
      <c r="T7" s="244" t="s">
        <v>140</v>
      </c>
      <c r="U7" s="244" t="s">
        <v>141</v>
      </c>
      <c r="V7" s="244" t="s">
        <v>110</v>
      </c>
      <c r="W7" s="244" t="s">
        <v>111</v>
      </c>
      <c r="X7" s="244" t="s">
        <v>112</v>
      </c>
      <c r="Y7" s="244" t="s">
        <v>113</v>
      </c>
      <c r="Z7" s="244" t="s">
        <v>142</v>
      </c>
      <c r="AA7" s="244" t="s">
        <v>143</v>
      </c>
      <c r="AB7" s="244" t="s">
        <v>144</v>
      </c>
      <c r="AC7" s="244" t="s">
        <v>145</v>
      </c>
      <c r="AD7" s="244" t="s">
        <v>146</v>
      </c>
      <c r="AE7" s="244" t="s">
        <v>147</v>
      </c>
      <c r="AF7" s="244" t="s">
        <v>148</v>
      </c>
      <c r="AG7" s="244" t="s">
        <v>114</v>
      </c>
      <c r="AH7" s="244" t="s">
        <v>149</v>
      </c>
      <c r="AI7" s="244" t="s">
        <v>150</v>
      </c>
      <c r="AJ7" s="244" t="s">
        <v>151</v>
      </c>
      <c r="AK7" s="244" t="s">
        <v>152</v>
      </c>
      <c r="AL7" s="244" t="s">
        <v>153</v>
      </c>
      <c r="AM7" s="244" t="s">
        <v>154</v>
      </c>
      <c r="AN7" s="244" t="s">
        <v>155</v>
      </c>
      <c r="AO7" s="244" t="s">
        <v>156</v>
      </c>
      <c r="AP7" s="244" t="s">
        <v>157</v>
      </c>
      <c r="AQ7" s="244" t="s">
        <v>158</v>
      </c>
      <c r="AR7" s="244" t="s">
        <v>159</v>
      </c>
      <c r="AS7" s="244" t="s">
        <v>160</v>
      </c>
      <c r="AT7" s="244" t="s">
        <v>161</v>
      </c>
      <c r="AU7" s="244" t="s">
        <v>162</v>
      </c>
      <c r="AV7" s="244" t="s">
        <v>163</v>
      </c>
      <c r="AW7" s="244" t="s">
        <v>115</v>
      </c>
      <c r="AX7" s="244" t="s">
        <v>166</v>
      </c>
      <c r="AY7" s="245" t="s">
        <v>164</v>
      </c>
      <c r="AZ7" s="244" t="s">
        <v>165</v>
      </c>
      <c r="BA7" s="244" t="s">
        <v>167</v>
      </c>
      <c r="BB7" s="244" t="s">
        <v>168</v>
      </c>
      <c r="BC7" s="244" t="s">
        <v>169</v>
      </c>
      <c r="BD7" s="244" t="s">
        <v>170</v>
      </c>
      <c r="BE7" s="244" t="s">
        <v>122</v>
      </c>
      <c r="BF7" s="244" t="s">
        <v>171</v>
      </c>
      <c r="BG7" s="244" t="s">
        <v>172</v>
      </c>
      <c r="BH7" s="244" t="s">
        <v>173</v>
      </c>
      <c r="BI7" s="244" t="s">
        <v>174</v>
      </c>
      <c r="BJ7" s="244" t="s">
        <v>175</v>
      </c>
      <c r="BK7" s="244" t="s">
        <v>176</v>
      </c>
      <c r="BL7" s="244" t="s">
        <v>116</v>
      </c>
      <c r="BM7" s="241" t="s">
        <v>177</v>
      </c>
      <c r="BN7" s="241" t="s">
        <v>178</v>
      </c>
      <c r="BO7" s="241" t="s">
        <v>179</v>
      </c>
      <c r="BP7" s="241" t="s">
        <v>180</v>
      </c>
      <c r="BQ7" s="241" t="s">
        <v>181</v>
      </c>
      <c r="BR7" s="241" t="s">
        <v>182</v>
      </c>
      <c r="BS7" s="241" t="s">
        <v>183</v>
      </c>
      <c r="BT7" s="241" t="s">
        <v>184</v>
      </c>
      <c r="BU7" s="241" t="s">
        <v>185</v>
      </c>
      <c r="BV7" s="241" t="s">
        <v>186</v>
      </c>
      <c r="BW7" s="241" t="s">
        <v>187</v>
      </c>
      <c r="BX7" s="241" t="s">
        <v>188</v>
      </c>
      <c r="BY7" s="241" t="s">
        <v>189</v>
      </c>
      <c r="BZ7" s="241" t="s">
        <v>190</v>
      </c>
      <c r="CA7" s="241" t="s">
        <v>191</v>
      </c>
      <c r="CB7" s="241" t="s">
        <v>192</v>
      </c>
      <c r="CC7" s="241" t="s">
        <v>193</v>
      </c>
      <c r="CD7" s="241" t="s">
        <v>194</v>
      </c>
      <c r="CE7" s="241" t="s">
        <v>195</v>
      </c>
      <c r="CF7" s="241" t="s">
        <v>196</v>
      </c>
      <c r="CG7" s="241" t="s">
        <v>197</v>
      </c>
      <c r="CH7" s="241" t="s">
        <v>198</v>
      </c>
      <c r="CI7" s="242" t="s">
        <v>199</v>
      </c>
      <c r="CJ7" s="242" t="s">
        <v>189</v>
      </c>
      <c r="CK7" s="242" t="s">
        <v>200</v>
      </c>
      <c r="CL7" s="242" t="s">
        <v>191</v>
      </c>
      <c r="CM7" s="242" t="s">
        <v>192</v>
      </c>
      <c r="CN7" s="242" t="s">
        <v>193</v>
      </c>
      <c r="CO7" s="242" t="s">
        <v>194</v>
      </c>
      <c r="CP7" s="242" t="s">
        <v>195</v>
      </c>
      <c r="CQ7" s="242" t="s">
        <v>201</v>
      </c>
      <c r="CR7" s="242" t="s">
        <v>202</v>
      </c>
      <c r="CS7" s="242" t="s">
        <v>203</v>
      </c>
      <c r="CT7" s="242" t="s">
        <v>204</v>
      </c>
      <c r="CU7" s="242" t="s">
        <v>196</v>
      </c>
      <c r="CV7" s="242" t="s">
        <v>197</v>
      </c>
      <c r="CW7" s="242" t="s">
        <v>205</v>
      </c>
      <c r="CX7" s="242" t="s">
        <v>119</v>
      </c>
      <c r="CY7" s="241" t="s">
        <v>207</v>
      </c>
      <c r="CZ7" s="241" t="s">
        <v>208</v>
      </c>
      <c r="DA7" s="241" t="s">
        <v>209</v>
      </c>
      <c r="DB7" s="241" t="s">
        <v>210</v>
      </c>
      <c r="DC7" s="241" t="s">
        <v>211</v>
      </c>
      <c r="DD7" s="241" t="s">
        <v>212</v>
      </c>
      <c r="DE7" s="241" t="s">
        <v>130</v>
      </c>
    </row>
    <row r="8" spans="1:109" ht="12" customHeight="1">
      <c r="A8" s="217"/>
      <c r="B8" s="217"/>
      <c r="C8" s="213"/>
      <c r="D8" s="213"/>
      <c r="E8" s="213"/>
      <c r="F8" s="215"/>
      <c r="G8" s="215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44"/>
      <c r="Y8" s="244"/>
      <c r="Z8" s="244"/>
      <c r="AA8" s="244"/>
      <c r="AB8" s="244"/>
      <c r="AC8" s="244"/>
      <c r="AD8" s="244"/>
      <c r="AE8" s="244"/>
      <c r="AF8" s="244"/>
      <c r="AG8" s="244"/>
      <c r="AH8" s="244"/>
      <c r="AI8" s="244"/>
      <c r="AJ8" s="244"/>
      <c r="AK8" s="244"/>
      <c r="AL8" s="244"/>
      <c r="AM8" s="244"/>
      <c r="AN8" s="244"/>
      <c r="AO8" s="244"/>
      <c r="AP8" s="244"/>
      <c r="AQ8" s="244"/>
      <c r="AR8" s="244"/>
      <c r="AS8" s="244"/>
      <c r="AT8" s="244"/>
      <c r="AU8" s="244"/>
      <c r="AV8" s="244"/>
      <c r="AW8" s="244"/>
      <c r="AX8" s="244"/>
      <c r="AY8" s="245"/>
      <c r="AZ8" s="244"/>
      <c r="BA8" s="244"/>
      <c r="BB8" s="244"/>
      <c r="BC8" s="244"/>
      <c r="BD8" s="244"/>
      <c r="BE8" s="244"/>
      <c r="BF8" s="244"/>
      <c r="BG8" s="244"/>
      <c r="BH8" s="244"/>
      <c r="BI8" s="244"/>
      <c r="BJ8" s="244"/>
      <c r="BK8" s="244"/>
      <c r="BL8" s="244"/>
      <c r="BM8" s="240"/>
      <c r="BN8" s="241"/>
      <c r="BO8" s="241"/>
      <c r="BP8" s="241"/>
      <c r="BQ8" s="241"/>
      <c r="BR8" s="241"/>
      <c r="BS8" s="241"/>
      <c r="BT8" s="241"/>
      <c r="BU8" s="241"/>
      <c r="BV8" s="241"/>
      <c r="BW8" s="241"/>
      <c r="BX8" s="241"/>
      <c r="BY8" s="241"/>
      <c r="BZ8" s="241"/>
      <c r="CA8" s="241"/>
      <c r="CB8" s="241"/>
      <c r="CC8" s="241"/>
      <c r="CD8" s="241"/>
      <c r="CE8" s="241"/>
      <c r="CF8" s="241"/>
      <c r="CG8" s="241"/>
      <c r="CH8" s="241"/>
      <c r="CI8" s="243"/>
      <c r="CJ8" s="243"/>
      <c r="CK8" s="243"/>
      <c r="CL8" s="243"/>
      <c r="CM8" s="243"/>
      <c r="CN8" s="243"/>
      <c r="CO8" s="243"/>
      <c r="CP8" s="243"/>
      <c r="CQ8" s="243"/>
      <c r="CR8" s="243"/>
      <c r="CS8" s="243"/>
      <c r="CT8" s="243"/>
      <c r="CU8" s="243"/>
      <c r="CV8" s="243"/>
      <c r="CW8" s="243"/>
      <c r="CX8" s="243"/>
      <c r="CY8" s="241"/>
      <c r="CZ8" s="241"/>
      <c r="DA8" s="241"/>
      <c r="DB8" s="241"/>
      <c r="DC8" s="241"/>
      <c r="DD8" s="241"/>
      <c r="DE8" s="241"/>
    </row>
    <row r="9" spans="1:109" ht="18.75" customHeight="1">
      <c r="A9" s="83" t="s">
        <v>11</v>
      </c>
      <c r="B9" s="83" t="s">
        <v>11</v>
      </c>
      <c r="C9" s="83" t="s">
        <v>11</v>
      </c>
      <c r="D9" s="113" t="s">
        <v>221</v>
      </c>
      <c r="E9" s="114" t="s">
        <v>221</v>
      </c>
      <c r="F9" s="113" t="s">
        <v>221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7"/>
      <c r="B10" s="91"/>
      <c r="C10" s="91"/>
      <c r="D10" s="158" t="s">
        <v>224</v>
      </c>
      <c r="E10" s="159"/>
      <c r="F10" s="160"/>
      <c r="G10" s="154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/>
      <c r="CJ10" s="155"/>
      <c r="CK10" s="155"/>
      <c r="CL10" s="155"/>
      <c r="CM10" s="155"/>
      <c r="CN10" s="155"/>
      <c r="CO10" s="155"/>
      <c r="CP10" s="155">
        <v>0</v>
      </c>
      <c r="CQ10" s="155">
        <v>0</v>
      </c>
      <c r="CR10" s="155">
        <v>0</v>
      </c>
      <c r="CS10" s="155">
        <v>0</v>
      </c>
      <c r="CT10" s="155">
        <v>0</v>
      </c>
      <c r="CU10" s="155">
        <v>0</v>
      </c>
      <c r="CV10" s="155">
        <v>0</v>
      </c>
      <c r="CW10" s="155">
        <v>0</v>
      </c>
      <c r="CX10" s="155">
        <v>0</v>
      </c>
      <c r="CY10" s="155">
        <v>0</v>
      </c>
      <c r="CZ10" s="155">
        <v>0</v>
      </c>
      <c r="DA10" s="155">
        <v>0</v>
      </c>
      <c r="DB10" s="155">
        <v>0</v>
      </c>
      <c r="DC10" s="155">
        <v>0</v>
      </c>
      <c r="DD10" s="155">
        <v>0</v>
      </c>
      <c r="DE10" s="156">
        <v>0</v>
      </c>
    </row>
    <row r="11" spans="1:109" ht="18.75" customHeight="1">
      <c r="A11" s="157"/>
      <c r="B11" s="91"/>
      <c r="C11" s="91"/>
      <c r="D11" s="158" t="s">
        <v>265</v>
      </c>
      <c r="E11" s="159"/>
      <c r="F11" s="160"/>
      <c r="G11" s="154">
        <v>20</v>
      </c>
      <c r="H11" s="155">
        <f>SUM(I11:P11)</f>
        <v>0</v>
      </c>
      <c r="I11" s="155"/>
      <c r="J11" s="155"/>
      <c r="K11" s="155"/>
      <c r="L11" s="155"/>
      <c r="M11" s="155"/>
      <c r="N11" s="155"/>
      <c r="O11" s="155"/>
      <c r="P11" s="155"/>
      <c r="Q11" s="155">
        <f>SUM(R11:AW11)</f>
        <v>0</v>
      </c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>
        <f>SUM(CO11)</f>
        <v>0</v>
      </c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>
        <f t="shared" ref="BJ11:CJ11" si="0">SUM(BJ12:BJ29)</f>
        <v>0</v>
      </c>
      <c r="BK11" s="155">
        <f t="shared" si="0"/>
        <v>0</v>
      </c>
      <c r="BL11" s="155">
        <f t="shared" si="0"/>
        <v>0</v>
      </c>
      <c r="BM11" s="155">
        <f t="shared" si="0"/>
        <v>0</v>
      </c>
      <c r="BN11" s="155">
        <f t="shared" si="0"/>
        <v>0</v>
      </c>
      <c r="BO11" s="155">
        <f t="shared" si="0"/>
        <v>0</v>
      </c>
      <c r="BP11" s="155">
        <f t="shared" si="0"/>
        <v>0</v>
      </c>
      <c r="BQ11" s="155">
        <f t="shared" si="0"/>
        <v>0</v>
      </c>
      <c r="BR11" s="155">
        <f t="shared" si="0"/>
        <v>0</v>
      </c>
      <c r="BS11" s="155">
        <f t="shared" si="0"/>
        <v>0</v>
      </c>
      <c r="BT11" s="155">
        <f t="shared" si="0"/>
        <v>0</v>
      </c>
      <c r="BU11" s="155">
        <f t="shared" si="0"/>
        <v>0</v>
      </c>
      <c r="BV11" s="155">
        <f t="shared" si="0"/>
        <v>0</v>
      </c>
      <c r="BW11" s="155">
        <f t="shared" si="0"/>
        <v>0</v>
      </c>
      <c r="BX11" s="155">
        <f t="shared" si="0"/>
        <v>0</v>
      </c>
      <c r="BY11" s="155">
        <f t="shared" si="0"/>
        <v>0</v>
      </c>
      <c r="BZ11" s="155">
        <f t="shared" si="0"/>
        <v>0</v>
      </c>
      <c r="CA11" s="155">
        <f t="shared" si="0"/>
        <v>0</v>
      </c>
      <c r="CB11" s="155">
        <f t="shared" si="0"/>
        <v>0</v>
      </c>
      <c r="CC11" s="155">
        <f t="shared" si="0"/>
        <v>0</v>
      </c>
      <c r="CD11" s="155">
        <f t="shared" si="0"/>
        <v>0</v>
      </c>
      <c r="CE11" s="155">
        <f t="shared" si="0"/>
        <v>0</v>
      </c>
      <c r="CF11" s="155">
        <f t="shared" si="0"/>
        <v>0</v>
      </c>
      <c r="CG11" s="155">
        <f t="shared" si="0"/>
        <v>0</v>
      </c>
      <c r="CH11" s="155">
        <f t="shared" si="0"/>
        <v>0</v>
      </c>
      <c r="CI11" s="155">
        <f>SUM(CK11:CO11)</f>
        <v>0</v>
      </c>
      <c r="CJ11" s="155">
        <f t="shared" si="0"/>
        <v>0</v>
      </c>
      <c r="CK11" s="155"/>
      <c r="CL11" s="155"/>
      <c r="CM11" s="155"/>
      <c r="CN11" s="155"/>
      <c r="CO11" s="155"/>
      <c r="CP11" s="155">
        <v>0</v>
      </c>
      <c r="CQ11" s="155">
        <v>0</v>
      </c>
      <c r="CR11" s="155">
        <v>0</v>
      </c>
      <c r="CS11" s="155">
        <v>0</v>
      </c>
      <c r="CT11" s="155">
        <v>0</v>
      </c>
      <c r="CU11" s="155">
        <v>0</v>
      </c>
      <c r="CV11" s="155">
        <v>0</v>
      </c>
      <c r="CW11" s="155">
        <v>0</v>
      </c>
      <c r="CX11" s="155">
        <v>0</v>
      </c>
      <c r="CY11" s="155">
        <v>0</v>
      </c>
      <c r="CZ11" s="155">
        <v>0</v>
      </c>
      <c r="DA11" s="155">
        <v>0</v>
      </c>
      <c r="DB11" s="155">
        <v>0</v>
      </c>
      <c r="DC11" s="155">
        <v>0</v>
      </c>
      <c r="DD11" s="155">
        <v>0</v>
      </c>
      <c r="DE11" s="156">
        <v>0</v>
      </c>
    </row>
    <row r="12" spans="1:109" ht="18.75" customHeight="1">
      <c r="A12" s="127" t="s">
        <v>272</v>
      </c>
      <c r="B12" s="160" t="s">
        <v>273</v>
      </c>
      <c r="C12" s="160" t="s">
        <v>274</v>
      </c>
      <c r="D12" s="159" t="s">
        <v>276</v>
      </c>
      <c r="E12" s="159" t="s">
        <v>277</v>
      </c>
      <c r="F12" s="160"/>
      <c r="G12" s="154">
        <f t="shared" ref="G12:G29" si="1">SUM(H12,Q12,AX12,CI12)</f>
        <v>20</v>
      </c>
      <c r="H12" s="155">
        <f t="shared" ref="H12:H29" si="2">SUM(I12:P12)</f>
        <v>0</v>
      </c>
      <c r="I12" s="155"/>
      <c r="J12" s="155"/>
      <c r="K12" s="155"/>
      <c r="L12" s="155"/>
      <c r="M12" s="155"/>
      <c r="N12" s="155"/>
      <c r="O12" s="155"/>
      <c r="P12" s="155"/>
      <c r="Q12" s="155">
        <f t="shared" ref="Q12:Q29" si="3">SUM(R12:AW12)</f>
        <v>20</v>
      </c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>
        <v>20</v>
      </c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>
        <f t="shared" ref="AX12:AX29" si="4">SUM(CO12)</f>
        <v>0</v>
      </c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>
        <v>0</v>
      </c>
      <c r="CQ12" s="155">
        <v>0</v>
      </c>
      <c r="CR12" s="155">
        <v>0</v>
      </c>
      <c r="CS12" s="155">
        <v>0</v>
      </c>
      <c r="CT12" s="155">
        <v>0</v>
      </c>
      <c r="CU12" s="155">
        <v>0</v>
      </c>
      <c r="CV12" s="155">
        <v>0</v>
      </c>
      <c r="CW12" s="155">
        <v>0</v>
      </c>
      <c r="CX12" s="155">
        <v>0</v>
      </c>
      <c r="CY12" s="155">
        <v>0</v>
      </c>
      <c r="CZ12" s="155">
        <v>0</v>
      </c>
      <c r="DA12" s="155">
        <v>0</v>
      </c>
      <c r="DB12" s="155">
        <v>0</v>
      </c>
      <c r="DC12" s="155">
        <v>0</v>
      </c>
      <c r="DD12" s="155">
        <v>0</v>
      </c>
      <c r="DE12" s="156">
        <v>0</v>
      </c>
    </row>
    <row r="13" spans="1:109" ht="18.75" customHeight="1">
      <c r="A13" s="127"/>
      <c r="B13" s="160"/>
      <c r="C13" s="160"/>
      <c r="D13" s="159"/>
      <c r="E13" s="158"/>
      <c r="F13" s="160"/>
      <c r="G13" s="154">
        <f t="shared" si="1"/>
        <v>0</v>
      </c>
      <c r="H13" s="155">
        <f t="shared" si="2"/>
        <v>0</v>
      </c>
      <c r="I13" s="155"/>
      <c r="J13" s="155"/>
      <c r="K13" s="155"/>
      <c r="L13" s="155"/>
      <c r="M13" s="155"/>
      <c r="N13" s="155"/>
      <c r="O13" s="155"/>
      <c r="P13" s="155"/>
      <c r="Q13" s="155">
        <f t="shared" si="3"/>
        <v>0</v>
      </c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>
        <f t="shared" si="4"/>
        <v>0</v>
      </c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>
        <v>0</v>
      </c>
      <c r="CQ13" s="155">
        <v>0</v>
      </c>
      <c r="CR13" s="155">
        <v>0</v>
      </c>
      <c r="CS13" s="155">
        <v>0</v>
      </c>
      <c r="CT13" s="155">
        <v>0</v>
      </c>
      <c r="CU13" s="155">
        <v>0</v>
      </c>
      <c r="CV13" s="155">
        <v>0</v>
      </c>
      <c r="CW13" s="155">
        <v>0</v>
      </c>
      <c r="CX13" s="155">
        <v>0</v>
      </c>
      <c r="CY13" s="155">
        <v>0</v>
      </c>
      <c r="CZ13" s="155">
        <v>0</v>
      </c>
      <c r="DA13" s="155">
        <v>0</v>
      </c>
      <c r="DB13" s="155">
        <v>0</v>
      </c>
      <c r="DC13" s="155">
        <v>0</v>
      </c>
      <c r="DD13" s="155">
        <v>0</v>
      </c>
      <c r="DE13" s="156">
        <v>0</v>
      </c>
    </row>
    <row r="14" spans="1:109" ht="18.75" customHeight="1">
      <c r="A14" s="127"/>
      <c r="B14" s="160"/>
      <c r="C14" s="160"/>
      <c r="D14" s="159"/>
      <c r="E14" s="159"/>
      <c r="F14" s="160"/>
      <c r="G14" s="154">
        <f t="shared" si="1"/>
        <v>0</v>
      </c>
      <c r="H14" s="155">
        <f t="shared" si="2"/>
        <v>0</v>
      </c>
      <c r="I14" s="155"/>
      <c r="J14" s="155"/>
      <c r="K14" s="155"/>
      <c r="L14" s="155"/>
      <c r="M14" s="155"/>
      <c r="N14" s="155"/>
      <c r="O14" s="155"/>
      <c r="P14" s="155"/>
      <c r="Q14" s="155">
        <f t="shared" si="3"/>
        <v>0</v>
      </c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>
        <f t="shared" si="4"/>
        <v>0</v>
      </c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>
        <v>0</v>
      </c>
      <c r="CQ14" s="155">
        <v>0</v>
      </c>
      <c r="CR14" s="155">
        <v>0</v>
      </c>
      <c r="CS14" s="155">
        <v>0</v>
      </c>
      <c r="CT14" s="155">
        <v>0</v>
      </c>
      <c r="CU14" s="155">
        <v>0</v>
      </c>
      <c r="CV14" s="155">
        <v>0</v>
      </c>
      <c r="CW14" s="155">
        <v>0</v>
      </c>
      <c r="CX14" s="155">
        <v>0</v>
      </c>
      <c r="CY14" s="155">
        <v>0</v>
      </c>
      <c r="CZ14" s="155">
        <v>0</v>
      </c>
      <c r="DA14" s="155">
        <v>0</v>
      </c>
      <c r="DB14" s="155">
        <v>0</v>
      </c>
      <c r="DC14" s="155">
        <v>0</v>
      </c>
      <c r="DD14" s="155">
        <v>0</v>
      </c>
      <c r="DE14" s="156">
        <v>0</v>
      </c>
    </row>
    <row r="15" spans="1:109" ht="18.75" customHeight="1">
      <c r="A15" s="127"/>
      <c r="B15" s="160"/>
      <c r="C15" s="160"/>
      <c r="D15" s="159"/>
      <c r="E15" s="159"/>
      <c r="F15" s="160"/>
      <c r="G15" s="154">
        <f t="shared" si="1"/>
        <v>0</v>
      </c>
      <c r="H15" s="155">
        <f t="shared" si="2"/>
        <v>0</v>
      </c>
      <c r="I15" s="155"/>
      <c r="J15" s="155"/>
      <c r="K15" s="155"/>
      <c r="L15" s="155"/>
      <c r="M15" s="155"/>
      <c r="N15" s="155"/>
      <c r="O15" s="155"/>
      <c r="P15" s="155"/>
      <c r="Q15" s="155">
        <f t="shared" si="3"/>
        <v>0</v>
      </c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>
        <f t="shared" si="4"/>
        <v>0</v>
      </c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>
        <v>0</v>
      </c>
      <c r="CQ15" s="155">
        <v>0</v>
      </c>
      <c r="CR15" s="155">
        <v>0</v>
      </c>
      <c r="CS15" s="155">
        <v>0</v>
      </c>
      <c r="CT15" s="155">
        <v>0</v>
      </c>
      <c r="CU15" s="155">
        <v>0</v>
      </c>
      <c r="CV15" s="155">
        <v>0</v>
      </c>
      <c r="CW15" s="155">
        <v>0</v>
      </c>
      <c r="CX15" s="155">
        <v>0</v>
      </c>
      <c r="CY15" s="155">
        <v>0</v>
      </c>
      <c r="CZ15" s="155">
        <v>0</v>
      </c>
      <c r="DA15" s="155">
        <v>0</v>
      </c>
      <c r="DB15" s="155">
        <v>0</v>
      </c>
      <c r="DC15" s="155">
        <v>0</v>
      </c>
      <c r="DD15" s="155">
        <v>0</v>
      </c>
      <c r="DE15" s="156">
        <v>0</v>
      </c>
    </row>
    <row r="16" spans="1:109" ht="18.75" customHeight="1">
      <c r="A16" s="127"/>
      <c r="B16" s="160"/>
      <c r="C16" s="160"/>
      <c r="D16" s="159"/>
      <c r="E16" s="159"/>
      <c r="F16" s="160"/>
      <c r="G16" s="154">
        <f t="shared" si="1"/>
        <v>0</v>
      </c>
      <c r="H16" s="155">
        <f t="shared" si="2"/>
        <v>0</v>
      </c>
      <c r="I16" s="155"/>
      <c r="J16" s="155"/>
      <c r="K16" s="155"/>
      <c r="L16" s="155"/>
      <c r="M16" s="155"/>
      <c r="N16" s="155"/>
      <c r="O16" s="155"/>
      <c r="P16" s="155"/>
      <c r="Q16" s="155">
        <f t="shared" si="3"/>
        <v>0</v>
      </c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>
        <f t="shared" si="4"/>
        <v>0</v>
      </c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>
        <v>0</v>
      </c>
      <c r="CQ16" s="155">
        <v>0</v>
      </c>
      <c r="CR16" s="155">
        <v>0</v>
      </c>
      <c r="CS16" s="155">
        <v>0</v>
      </c>
      <c r="CT16" s="155">
        <v>0</v>
      </c>
      <c r="CU16" s="155">
        <v>0</v>
      </c>
      <c r="CV16" s="155">
        <v>0</v>
      </c>
      <c r="CW16" s="155">
        <v>0</v>
      </c>
      <c r="CX16" s="155">
        <v>0</v>
      </c>
      <c r="CY16" s="155">
        <v>0</v>
      </c>
      <c r="CZ16" s="155">
        <v>0</v>
      </c>
      <c r="DA16" s="155">
        <v>0</v>
      </c>
      <c r="DB16" s="155">
        <v>0</v>
      </c>
      <c r="DC16" s="155">
        <v>0</v>
      </c>
      <c r="DD16" s="155">
        <v>0</v>
      </c>
      <c r="DE16" s="156">
        <v>0</v>
      </c>
    </row>
    <row r="17" spans="1:109" ht="18.75" customHeight="1">
      <c r="A17" s="127"/>
      <c r="B17" s="160"/>
      <c r="C17" s="160"/>
      <c r="D17" s="159"/>
      <c r="E17" s="159"/>
      <c r="F17" s="160"/>
      <c r="G17" s="154">
        <f t="shared" si="1"/>
        <v>0</v>
      </c>
      <c r="H17" s="155">
        <f t="shared" si="2"/>
        <v>0</v>
      </c>
      <c r="I17" s="155"/>
      <c r="J17" s="155"/>
      <c r="K17" s="155"/>
      <c r="L17" s="155"/>
      <c r="M17" s="155"/>
      <c r="N17" s="155"/>
      <c r="O17" s="155"/>
      <c r="P17" s="155"/>
      <c r="Q17" s="155">
        <f t="shared" si="3"/>
        <v>0</v>
      </c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>
        <f t="shared" si="4"/>
        <v>0</v>
      </c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>
        <v>0</v>
      </c>
      <c r="CQ17" s="155">
        <v>0</v>
      </c>
      <c r="CR17" s="155">
        <v>0</v>
      </c>
      <c r="CS17" s="155">
        <v>0</v>
      </c>
      <c r="CT17" s="155">
        <v>0</v>
      </c>
      <c r="CU17" s="155">
        <v>0</v>
      </c>
      <c r="CV17" s="155">
        <v>0</v>
      </c>
      <c r="CW17" s="155">
        <v>0</v>
      </c>
      <c r="CX17" s="155">
        <v>0</v>
      </c>
      <c r="CY17" s="155">
        <v>0</v>
      </c>
      <c r="CZ17" s="155">
        <v>0</v>
      </c>
      <c r="DA17" s="155">
        <v>0</v>
      </c>
      <c r="DB17" s="155">
        <v>0</v>
      </c>
      <c r="DC17" s="155">
        <v>0</v>
      </c>
      <c r="DD17" s="155">
        <v>0</v>
      </c>
      <c r="DE17" s="156">
        <v>0</v>
      </c>
    </row>
    <row r="18" spans="1:109" ht="18.75" customHeight="1">
      <c r="A18" s="127"/>
      <c r="B18" s="160"/>
      <c r="C18" s="160"/>
      <c r="D18" s="159"/>
      <c r="E18" s="159"/>
      <c r="F18" s="160"/>
      <c r="G18" s="154">
        <f t="shared" si="1"/>
        <v>0</v>
      </c>
      <c r="H18" s="155">
        <f t="shared" si="2"/>
        <v>0</v>
      </c>
      <c r="I18" s="155"/>
      <c r="J18" s="155"/>
      <c r="K18" s="155"/>
      <c r="L18" s="155"/>
      <c r="M18" s="155"/>
      <c r="N18" s="155"/>
      <c r="O18" s="155"/>
      <c r="P18" s="155"/>
      <c r="Q18" s="155">
        <f t="shared" si="3"/>
        <v>0</v>
      </c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>
        <f t="shared" si="4"/>
        <v>0</v>
      </c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>
        <v>0</v>
      </c>
      <c r="CQ18" s="155">
        <v>0</v>
      </c>
      <c r="CR18" s="155">
        <v>0</v>
      </c>
      <c r="CS18" s="155">
        <v>0</v>
      </c>
      <c r="CT18" s="155">
        <v>0</v>
      </c>
      <c r="CU18" s="155">
        <v>0</v>
      </c>
      <c r="CV18" s="155">
        <v>0</v>
      </c>
      <c r="CW18" s="155">
        <v>0</v>
      </c>
      <c r="CX18" s="155">
        <v>0</v>
      </c>
      <c r="CY18" s="155">
        <v>0</v>
      </c>
      <c r="CZ18" s="155">
        <v>0</v>
      </c>
      <c r="DA18" s="155">
        <v>0</v>
      </c>
      <c r="DB18" s="155">
        <v>0</v>
      </c>
      <c r="DC18" s="155">
        <v>0</v>
      </c>
      <c r="DD18" s="155">
        <v>0</v>
      </c>
      <c r="DE18" s="156">
        <v>0</v>
      </c>
    </row>
    <row r="19" spans="1:109" ht="18.75" customHeight="1">
      <c r="A19" s="127"/>
      <c r="B19" s="160"/>
      <c r="C19" s="160"/>
      <c r="D19" s="159"/>
      <c r="E19" s="159"/>
      <c r="F19" s="160"/>
      <c r="G19" s="154">
        <f t="shared" si="1"/>
        <v>0</v>
      </c>
      <c r="H19" s="155">
        <f t="shared" si="2"/>
        <v>0</v>
      </c>
      <c r="I19" s="155"/>
      <c r="J19" s="155"/>
      <c r="K19" s="155"/>
      <c r="L19" s="155"/>
      <c r="M19" s="155"/>
      <c r="N19" s="155"/>
      <c r="O19" s="155"/>
      <c r="P19" s="155"/>
      <c r="Q19" s="155">
        <f t="shared" si="3"/>
        <v>0</v>
      </c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>
        <f t="shared" si="4"/>
        <v>0</v>
      </c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>
        <v>0</v>
      </c>
      <c r="CQ19" s="155">
        <v>0</v>
      </c>
      <c r="CR19" s="155">
        <v>0</v>
      </c>
      <c r="CS19" s="155">
        <v>0</v>
      </c>
      <c r="CT19" s="155">
        <v>0</v>
      </c>
      <c r="CU19" s="155">
        <v>0</v>
      </c>
      <c r="CV19" s="155">
        <v>0</v>
      </c>
      <c r="CW19" s="155">
        <v>0</v>
      </c>
      <c r="CX19" s="155">
        <v>0</v>
      </c>
      <c r="CY19" s="155">
        <v>0</v>
      </c>
      <c r="CZ19" s="155">
        <v>0</v>
      </c>
      <c r="DA19" s="155">
        <v>0</v>
      </c>
      <c r="DB19" s="155">
        <v>0</v>
      </c>
      <c r="DC19" s="155">
        <v>0</v>
      </c>
      <c r="DD19" s="155">
        <v>0</v>
      </c>
      <c r="DE19" s="156">
        <v>0</v>
      </c>
    </row>
    <row r="20" spans="1:109" ht="18.75" customHeight="1">
      <c r="A20" s="127"/>
      <c r="B20" s="160"/>
      <c r="C20" s="160"/>
      <c r="D20" s="159"/>
      <c r="E20" s="159"/>
      <c r="F20" s="160"/>
      <c r="G20" s="154">
        <f t="shared" si="1"/>
        <v>0</v>
      </c>
      <c r="H20" s="155">
        <f t="shared" si="2"/>
        <v>0</v>
      </c>
      <c r="I20" s="155"/>
      <c r="J20" s="155"/>
      <c r="K20" s="155"/>
      <c r="L20" s="155"/>
      <c r="M20" s="155"/>
      <c r="N20" s="155"/>
      <c r="O20" s="155"/>
      <c r="P20" s="155"/>
      <c r="Q20" s="155">
        <f t="shared" si="3"/>
        <v>0</v>
      </c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>
        <f t="shared" si="4"/>
        <v>0</v>
      </c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>
        <v>0</v>
      </c>
      <c r="CQ20" s="155">
        <v>0</v>
      </c>
      <c r="CR20" s="155">
        <v>0</v>
      </c>
      <c r="CS20" s="155">
        <v>0</v>
      </c>
      <c r="CT20" s="155">
        <v>0</v>
      </c>
      <c r="CU20" s="155">
        <v>0</v>
      </c>
      <c r="CV20" s="155">
        <v>0</v>
      </c>
      <c r="CW20" s="155">
        <v>0</v>
      </c>
      <c r="CX20" s="155">
        <v>0</v>
      </c>
      <c r="CY20" s="155">
        <v>0</v>
      </c>
      <c r="CZ20" s="155">
        <v>0</v>
      </c>
      <c r="DA20" s="155">
        <v>0</v>
      </c>
      <c r="DB20" s="155">
        <v>0</v>
      </c>
      <c r="DC20" s="155">
        <v>0</v>
      </c>
      <c r="DD20" s="155">
        <v>0</v>
      </c>
      <c r="DE20" s="156">
        <v>0</v>
      </c>
    </row>
    <row r="21" spans="1:109" ht="18.75" customHeight="1">
      <c r="A21" s="127"/>
      <c r="B21" s="160"/>
      <c r="C21" s="160"/>
      <c r="D21" s="159"/>
      <c r="E21" s="159"/>
      <c r="F21" s="160"/>
      <c r="G21" s="154">
        <f t="shared" si="1"/>
        <v>0</v>
      </c>
      <c r="H21" s="155">
        <f t="shared" si="2"/>
        <v>0</v>
      </c>
      <c r="I21" s="155"/>
      <c r="J21" s="155"/>
      <c r="K21" s="155"/>
      <c r="L21" s="155"/>
      <c r="M21" s="155"/>
      <c r="N21" s="155"/>
      <c r="O21" s="155"/>
      <c r="P21" s="155"/>
      <c r="Q21" s="155">
        <f t="shared" si="3"/>
        <v>0</v>
      </c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>
        <f t="shared" si="4"/>
        <v>0</v>
      </c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>
        <v>0</v>
      </c>
      <c r="CQ21" s="155">
        <v>0</v>
      </c>
      <c r="CR21" s="155">
        <v>0</v>
      </c>
      <c r="CS21" s="155">
        <v>0</v>
      </c>
      <c r="CT21" s="155">
        <v>0</v>
      </c>
      <c r="CU21" s="155">
        <v>0</v>
      </c>
      <c r="CV21" s="155">
        <v>0</v>
      </c>
      <c r="CW21" s="155">
        <v>0</v>
      </c>
      <c r="CX21" s="155">
        <v>0</v>
      </c>
      <c r="CY21" s="155">
        <v>0</v>
      </c>
      <c r="CZ21" s="155">
        <v>0</v>
      </c>
      <c r="DA21" s="155">
        <v>0</v>
      </c>
      <c r="DB21" s="155">
        <v>0</v>
      </c>
      <c r="DC21" s="155">
        <v>0</v>
      </c>
      <c r="DD21" s="155">
        <v>0</v>
      </c>
      <c r="DE21" s="156">
        <v>0</v>
      </c>
    </row>
    <row r="22" spans="1:109" ht="18.75" customHeight="1">
      <c r="A22" s="127"/>
      <c r="B22" s="160"/>
      <c r="C22" s="160"/>
      <c r="D22" s="159"/>
      <c r="E22" s="159"/>
      <c r="F22" s="160"/>
      <c r="G22" s="154">
        <f t="shared" si="1"/>
        <v>0</v>
      </c>
      <c r="H22" s="155">
        <f t="shared" si="2"/>
        <v>0</v>
      </c>
      <c r="I22" s="155"/>
      <c r="J22" s="155"/>
      <c r="K22" s="155"/>
      <c r="L22" s="155"/>
      <c r="M22" s="155"/>
      <c r="N22" s="155"/>
      <c r="O22" s="155"/>
      <c r="P22" s="155"/>
      <c r="Q22" s="155">
        <f t="shared" si="3"/>
        <v>0</v>
      </c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>
        <f t="shared" si="4"/>
        <v>0</v>
      </c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>
        <v>0</v>
      </c>
      <c r="CQ22" s="155">
        <v>0</v>
      </c>
      <c r="CR22" s="155">
        <v>0</v>
      </c>
      <c r="CS22" s="155">
        <v>0</v>
      </c>
      <c r="CT22" s="155">
        <v>0</v>
      </c>
      <c r="CU22" s="155">
        <v>0</v>
      </c>
      <c r="CV22" s="155">
        <v>0</v>
      </c>
      <c r="CW22" s="155">
        <v>0</v>
      </c>
      <c r="CX22" s="155">
        <v>0</v>
      </c>
      <c r="CY22" s="155">
        <v>0</v>
      </c>
      <c r="CZ22" s="155">
        <v>0</v>
      </c>
      <c r="DA22" s="155">
        <v>0</v>
      </c>
      <c r="DB22" s="155">
        <v>0</v>
      </c>
      <c r="DC22" s="155">
        <v>0</v>
      </c>
      <c r="DD22" s="155">
        <v>0</v>
      </c>
      <c r="DE22" s="156">
        <v>0</v>
      </c>
    </row>
    <row r="23" spans="1:109" ht="18.75" customHeight="1">
      <c r="A23" s="127"/>
      <c r="B23" s="160"/>
      <c r="C23" s="160"/>
      <c r="D23" s="159"/>
      <c r="E23" s="159"/>
      <c r="F23" s="160"/>
      <c r="G23" s="154">
        <f t="shared" si="1"/>
        <v>0</v>
      </c>
      <c r="H23" s="155">
        <f t="shared" si="2"/>
        <v>0</v>
      </c>
      <c r="I23" s="155"/>
      <c r="J23" s="155"/>
      <c r="K23" s="155"/>
      <c r="L23" s="155"/>
      <c r="M23" s="155"/>
      <c r="N23" s="155"/>
      <c r="O23" s="155"/>
      <c r="P23" s="155"/>
      <c r="Q23" s="155">
        <f t="shared" si="3"/>
        <v>0</v>
      </c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>
        <f t="shared" si="4"/>
        <v>0</v>
      </c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>
        <v>0</v>
      </c>
      <c r="CQ23" s="155">
        <v>0</v>
      </c>
      <c r="CR23" s="155">
        <v>0</v>
      </c>
      <c r="CS23" s="155">
        <v>0</v>
      </c>
      <c r="CT23" s="155">
        <v>0</v>
      </c>
      <c r="CU23" s="155">
        <v>0</v>
      </c>
      <c r="CV23" s="155">
        <v>0</v>
      </c>
      <c r="CW23" s="155">
        <v>0</v>
      </c>
      <c r="CX23" s="155">
        <v>0</v>
      </c>
      <c r="CY23" s="155">
        <v>0</v>
      </c>
      <c r="CZ23" s="155">
        <v>0</v>
      </c>
      <c r="DA23" s="155">
        <v>0</v>
      </c>
      <c r="DB23" s="155">
        <v>0</v>
      </c>
      <c r="DC23" s="155">
        <v>0</v>
      </c>
      <c r="DD23" s="155">
        <v>0</v>
      </c>
      <c r="DE23" s="156">
        <v>0</v>
      </c>
    </row>
    <row r="24" spans="1:109" ht="18.75" customHeight="1">
      <c r="A24" s="127"/>
      <c r="B24" s="160"/>
      <c r="C24" s="160"/>
      <c r="D24" s="159"/>
      <c r="E24" s="159"/>
      <c r="F24" s="160"/>
      <c r="G24" s="154">
        <f t="shared" si="1"/>
        <v>0</v>
      </c>
      <c r="H24" s="155">
        <f t="shared" si="2"/>
        <v>0</v>
      </c>
      <c r="I24" s="155"/>
      <c r="J24" s="155"/>
      <c r="K24" s="155"/>
      <c r="L24" s="155"/>
      <c r="M24" s="155"/>
      <c r="N24" s="155"/>
      <c r="O24" s="155"/>
      <c r="P24" s="155"/>
      <c r="Q24" s="155">
        <f t="shared" si="3"/>
        <v>0</v>
      </c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>
        <f t="shared" si="4"/>
        <v>0</v>
      </c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>
        <v>0</v>
      </c>
      <c r="CQ24" s="155">
        <v>0</v>
      </c>
      <c r="CR24" s="155">
        <v>0</v>
      </c>
      <c r="CS24" s="155">
        <v>0</v>
      </c>
      <c r="CT24" s="155">
        <v>0</v>
      </c>
      <c r="CU24" s="155">
        <v>0</v>
      </c>
      <c r="CV24" s="155">
        <v>0</v>
      </c>
      <c r="CW24" s="155">
        <v>0</v>
      </c>
      <c r="CX24" s="155">
        <v>0</v>
      </c>
      <c r="CY24" s="155">
        <v>0</v>
      </c>
      <c r="CZ24" s="155">
        <v>0</v>
      </c>
      <c r="DA24" s="155">
        <v>0</v>
      </c>
      <c r="DB24" s="155">
        <v>0</v>
      </c>
      <c r="DC24" s="155">
        <v>0</v>
      </c>
      <c r="DD24" s="155">
        <v>0</v>
      </c>
      <c r="DE24" s="156">
        <v>0</v>
      </c>
    </row>
    <row r="25" spans="1:109" ht="18.75" customHeight="1">
      <c r="A25" s="127"/>
      <c r="B25" s="160"/>
      <c r="C25" s="160"/>
      <c r="D25" s="159"/>
      <c r="E25" s="159"/>
      <c r="F25" s="160"/>
      <c r="G25" s="154">
        <f t="shared" si="1"/>
        <v>0</v>
      </c>
      <c r="H25" s="155">
        <f t="shared" si="2"/>
        <v>0</v>
      </c>
      <c r="I25" s="155"/>
      <c r="J25" s="155"/>
      <c r="K25" s="155"/>
      <c r="L25" s="155"/>
      <c r="M25" s="155"/>
      <c r="N25" s="155"/>
      <c r="O25" s="155"/>
      <c r="P25" s="155"/>
      <c r="Q25" s="155">
        <f t="shared" si="3"/>
        <v>0</v>
      </c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>
        <f t="shared" si="4"/>
        <v>0</v>
      </c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155"/>
      <c r="CP25" s="155">
        <v>0</v>
      </c>
      <c r="CQ25" s="155">
        <v>0</v>
      </c>
      <c r="CR25" s="155">
        <v>0</v>
      </c>
      <c r="CS25" s="155">
        <v>0</v>
      </c>
      <c r="CT25" s="155">
        <v>0</v>
      </c>
      <c r="CU25" s="155">
        <v>0</v>
      </c>
      <c r="CV25" s="155">
        <v>0</v>
      </c>
      <c r="CW25" s="155">
        <v>0</v>
      </c>
      <c r="CX25" s="155">
        <v>0</v>
      </c>
      <c r="CY25" s="155">
        <v>0</v>
      </c>
      <c r="CZ25" s="155">
        <v>0</v>
      </c>
      <c r="DA25" s="155">
        <v>0</v>
      </c>
      <c r="DB25" s="155">
        <v>0</v>
      </c>
      <c r="DC25" s="155">
        <v>0</v>
      </c>
      <c r="DD25" s="155">
        <v>0</v>
      </c>
      <c r="DE25" s="156">
        <v>0</v>
      </c>
    </row>
    <row r="26" spans="1:109" ht="18.75" customHeight="1">
      <c r="A26" s="127"/>
      <c r="B26" s="160"/>
      <c r="C26" s="160"/>
      <c r="D26" s="159"/>
      <c r="E26" s="159"/>
      <c r="F26" s="160"/>
      <c r="G26" s="154">
        <f t="shared" si="1"/>
        <v>0</v>
      </c>
      <c r="H26" s="155">
        <f t="shared" si="2"/>
        <v>0</v>
      </c>
      <c r="I26" s="155"/>
      <c r="J26" s="155"/>
      <c r="K26" s="155"/>
      <c r="L26" s="155"/>
      <c r="M26" s="155"/>
      <c r="N26" s="155"/>
      <c r="O26" s="155"/>
      <c r="P26" s="155"/>
      <c r="Q26" s="155">
        <f t="shared" si="3"/>
        <v>0</v>
      </c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>
        <f t="shared" si="4"/>
        <v>0</v>
      </c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5"/>
      <c r="BN26" s="155"/>
      <c r="BO26" s="155"/>
      <c r="BP26" s="155"/>
      <c r="BQ26" s="155"/>
      <c r="BR26" s="155"/>
      <c r="BS26" s="155"/>
      <c r="BT26" s="155"/>
      <c r="BU26" s="155"/>
      <c r="BV26" s="155"/>
      <c r="BW26" s="155"/>
      <c r="BX26" s="155"/>
      <c r="BY26" s="155"/>
      <c r="BZ26" s="155"/>
      <c r="CA26" s="155"/>
      <c r="CB26" s="155"/>
      <c r="CC26" s="155"/>
      <c r="CD26" s="155"/>
      <c r="CE26" s="155"/>
      <c r="CF26" s="155"/>
      <c r="CG26" s="155"/>
      <c r="CH26" s="155"/>
      <c r="CI26" s="155"/>
      <c r="CJ26" s="155"/>
      <c r="CK26" s="155"/>
      <c r="CL26" s="155"/>
      <c r="CM26" s="155"/>
      <c r="CN26" s="155"/>
      <c r="CO26" s="155"/>
      <c r="CP26" s="155">
        <v>0</v>
      </c>
      <c r="CQ26" s="155">
        <v>0</v>
      </c>
      <c r="CR26" s="155">
        <v>0</v>
      </c>
      <c r="CS26" s="155">
        <v>0</v>
      </c>
      <c r="CT26" s="155">
        <v>0</v>
      </c>
      <c r="CU26" s="155">
        <v>0</v>
      </c>
      <c r="CV26" s="155">
        <v>0</v>
      </c>
      <c r="CW26" s="155">
        <v>0</v>
      </c>
      <c r="CX26" s="155">
        <v>0</v>
      </c>
      <c r="CY26" s="155">
        <v>0</v>
      </c>
      <c r="CZ26" s="155">
        <v>0</v>
      </c>
      <c r="DA26" s="155">
        <v>0</v>
      </c>
      <c r="DB26" s="155">
        <v>0</v>
      </c>
      <c r="DC26" s="155">
        <v>0</v>
      </c>
      <c r="DD26" s="155">
        <v>0</v>
      </c>
      <c r="DE26" s="156">
        <v>0</v>
      </c>
    </row>
    <row r="27" spans="1:109" ht="18.75" customHeight="1">
      <c r="A27" s="127"/>
      <c r="B27" s="160"/>
      <c r="C27" s="160"/>
      <c r="D27" s="159"/>
      <c r="E27" s="159"/>
      <c r="F27" s="160"/>
      <c r="G27" s="154">
        <f t="shared" si="1"/>
        <v>0</v>
      </c>
      <c r="H27" s="155">
        <f t="shared" si="2"/>
        <v>0</v>
      </c>
      <c r="I27" s="155"/>
      <c r="J27" s="155"/>
      <c r="K27" s="155"/>
      <c r="L27" s="155"/>
      <c r="M27" s="155"/>
      <c r="N27" s="155"/>
      <c r="O27" s="155"/>
      <c r="P27" s="155"/>
      <c r="Q27" s="155">
        <f t="shared" si="3"/>
        <v>0</v>
      </c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>
        <f t="shared" si="4"/>
        <v>0</v>
      </c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5"/>
      <c r="BN27" s="155"/>
      <c r="BO27" s="155"/>
      <c r="BP27" s="155"/>
      <c r="BQ27" s="155"/>
      <c r="BR27" s="155"/>
      <c r="BS27" s="155"/>
      <c r="BT27" s="155"/>
      <c r="BU27" s="155"/>
      <c r="BV27" s="155"/>
      <c r="BW27" s="155"/>
      <c r="BX27" s="155"/>
      <c r="BY27" s="155"/>
      <c r="BZ27" s="155"/>
      <c r="CA27" s="155"/>
      <c r="CB27" s="155"/>
      <c r="CC27" s="155"/>
      <c r="CD27" s="155"/>
      <c r="CE27" s="155"/>
      <c r="CF27" s="155"/>
      <c r="CG27" s="155"/>
      <c r="CH27" s="155"/>
      <c r="CI27" s="155"/>
      <c r="CJ27" s="155"/>
      <c r="CK27" s="155"/>
      <c r="CL27" s="155"/>
      <c r="CM27" s="155"/>
      <c r="CN27" s="155"/>
      <c r="CO27" s="155"/>
      <c r="CP27" s="155"/>
      <c r="CQ27" s="155"/>
      <c r="CR27" s="155"/>
      <c r="CS27" s="155"/>
      <c r="CT27" s="155"/>
      <c r="CU27" s="155"/>
      <c r="CV27" s="155"/>
      <c r="CW27" s="155"/>
      <c r="CX27" s="155"/>
      <c r="CY27" s="155"/>
      <c r="CZ27" s="155"/>
      <c r="DA27" s="155"/>
      <c r="DB27" s="155"/>
      <c r="DC27" s="155"/>
      <c r="DD27" s="155"/>
      <c r="DE27" s="156"/>
    </row>
    <row r="28" spans="1:109" ht="18.75" customHeight="1">
      <c r="A28" s="127"/>
      <c r="B28" s="160"/>
      <c r="C28" s="160"/>
      <c r="D28" s="159"/>
      <c r="E28" s="159"/>
      <c r="F28" s="160"/>
      <c r="G28" s="154">
        <f t="shared" si="1"/>
        <v>0</v>
      </c>
      <c r="H28" s="155">
        <f t="shared" si="2"/>
        <v>0</v>
      </c>
      <c r="I28" s="155"/>
      <c r="J28" s="155"/>
      <c r="K28" s="155"/>
      <c r="L28" s="155"/>
      <c r="M28" s="155"/>
      <c r="N28" s="155"/>
      <c r="O28" s="155"/>
      <c r="P28" s="155"/>
      <c r="Q28" s="155">
        <f t="shared" si="3"/>
        <v>0</v>
      </c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>
        <f t="shared" si="4"/>
        <v>0</v>
      </c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/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55"/>
      <c r="DD28" s="155"/>
      <c r="DE28" s="156"/>
    </row>
    <row r="29" spans="1:109" ht="18.75" customHeight="1">
      <c r="A29" s="127"/>
      <c r="B29" s="160"/>
      <c r="C29" s="160"/>
      <c r="D29" s="159"/>
      <c r="E29" s="159"/>
      <c r="F29" s="160"/>
      <c r="G29" s="154">
        <f t="shared" si="1"/>
        <v>0</v>
      </c>
      <c r="H29" s="155">
        <f t="shared" si="2"/>
        <v>0</v>
      </c>
      <c r="I29" s="155"/>
      <c r="J29" s="155"/>
      <c r="K29" s="155"/>
      <c r="L29" s="155"/>
      <c r="M29" s="155"/>
      <c r="N29" s="155"/>
      <c r="O29" s="155"/>
      <c r="P29" s="155"/>
      <c r="Q29" s="155">
        <f t="shared" si="3"/>
        <v>0</v>
      </c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>
        <f t="shared" si="4"/>
        <v>0</v>
      </c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55"/>
      <c r="BP29" s="155"/>
      <c r="BQ29" s="155"/>
      <c r="BR29" s="155"/>
      <c r="BS29" s="155"/>
      <c r="BT29" s="155"/>
      <c r="BU29" s="155"/>
      <c r="BV29" s="155"/>
      <c r="BW29" s="155"/>
      <c r="BX29" s="155"/>
      <c r="BY29" s="155"/>
      <c r="BZ29" s="155"/>
      <c r="CA29" s="155"/>
      <c r="CB29" s="155"/>
      <c r="CC29" s="155"/>
      <c r="CD29" s="155"/>
      <c r="CE29" s="155"/>
      <c r="CF29" s="155"/>
      <c r="CG29" s="155"/>
      <c r="CH29" s="155"/>
      <c r="CI29" s="155"/>
      <c r="CJ29" s="155"/>
      <c r="CK29" s="155"/>
      <c r="CL29" s="155"/>
      <c r="CM29" s="155"/>
      <c r="CN29" s="155"/>
      <c r="CO29" s="155"/>
      <c r="CP29" s="155"/>
      <c r="CQ29" s="155"/>
      <c r="CR29" s="155"/>
      <c r="CS29" s="155"/>
      <c r="CT29" s="155"/>
      <c r="CU29" s="155"/>
      <c r="CV29" s="155"/>
      <c r="CW29" s="155"/>
      <c r="CX29" s="155"/>
      <c r="CY29" s="155"/>
      <c r="CZ29" s="155"/>
      <c r="DA29" s="155"/>
      <c r="DB29" s="155"/>
      <c r="DC29" s="155"/>
      <c r="DD29" s="155"/>
      <c r="DE29" s="156"/>
    </row>
  </sheetData>
  <sheetProtection formatCells="0" formatColumns="0" formatRows="0"/>
  <mergeCells count="121">
    <mergeCell ref="CR7:CR8"/>
    <mergeCell ref="E6:E8"/>
    <mergeCell ref="F6:F8"/>
    <mergeCell ref="A3:DE3"/>
    <mergeCell ref="A5:DE5"/>
    <mergeCell ref="CU7:CU8"/>
    <mergeCell ref="CV7:CV8"/>
    <mergeCell ref="CW7:CW8"/>
    <mergeCell ref="CX7:CX8"/>
    <mergeCell ref="CO7:CO8"/>
    <mergeCell ref="CP7:CP8"/>
    <mergeCell ref="M7:M8"/>
    <mergeCell ref="N7:N8"/>
    <mergeCell ref="O7:O8"/>
    <mergeCell ref="P7:P8"/>
    <mergeCell ref="A6:C6"/>
    <mergeCell ref="D6:D8"/>
    <mergeCell ref="G6:G8"/>
    <mergeCell ref="A7:A8"/>
    <mergeCell ref="B7:B8"/>
    <mergeCell ref="C7:C8"/>
    <mergeCell ref="Z7:Z8"/>
    <mergeCell ref="AA7:AA8"/>
    <mergeCell ref="AB7:AB8"/>
    <mergeCell ref="AC7:AC8"/>
    <mergeCell ref="H6:P6"/>
    <mergeCell ref="H7:H8"/>
    <mergeCell ref="I7:I8"/>
    <mergeCell ref="J7:J8"/>
    <mergeCell ref="K7:K8"/>
    <mergeCell ref="L7:L8"/>
    <mergeCell ref="AD7:AD8"/>
    <mergeCell ref="AE7:AE8"/>
    <mergeCell ref="Q6:AW6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AL7:AL8"/>
    <mergeCell ref="AM7:AM8"/>
    <mergeCell ref="AF7:AF8"/>
    <mergeCell ref="AG7:AG8"/>
    <mergeCell ref="AH7:AH8"/>
    <mergeCell ref="AI7:AI8"/>
    <mergeCell ref="AJ7:AJ8"/>
    <mergeCell ref="AK7:AK8"/>
    <mergeCell ref="BC7:BC8"/>
    <mergeCell ref="BD7:BD8"/>
    <mergeCell ref="AN7:AN8"/>
    <mergeCell ref="AO7:AO8"/>
    <mergeCell ref="AP7:AP8"/>
    <mergeCell ref="AQ7:AQ8"/>
    <mergeCell ref="AR7:AR8"/>
    <mergeCell ref="AS7:AS8"/>
    <mergeCell ref="AT7:AT8"/>
    <mergeCell ref="AU7:AU8"/>
    <mergeCell ref="BE7:BE8"/>
    <mergeCell ref="BF7:BF8"/>
    <mergeCell ref="AY7:AY8"/>
    <mergeCell ref="AZ7:AZ8"/>
    <mergeCell ref="BA7:BA8"/>
    <mergeCell ref="BB7:BB8"/>
    <mergeCell ref="AV7:AV8"/>
    <mergeCell ref="AW7:AW8"/>
    <mergeCell ref="AX6:BL6"/>
    <mergeCell ref="AX7:AX8"/>
    <mergeCell ref="BG7:BG8"/>
    <mergeCell ref="BH7:BH8"/>
    <mergeCell ref="BI7:BI8"/>
    <mergeCell ref="BJ7:BJ8"/>
    <mergeCell ref="BK7:BK8"/>
    <mergeCell ref="BL7:BL8"/>
    <mergeCell ref="BR6:BT6"/>
    <mergeCell ref="BR7:BR8"/>
    <mergeCell ref="BS7:BS8"/>
    <mergeCell ref="BT7:BT8"/>
    <mergeCell ref="BU6:BW6"/>
    <mergeCell ref="BU7:BU8"/>
    <mergeCell ref="BV7:BV8"/>
    <mergeCell ref="BW7:BW8"/>
    <mergeCell ref="BM6:BQ6"/>
    <mergeCell ref="BM7:BM8"/>
    <mergeCell ref="BN7:BN8"/>
    <mergeCell ref="BO7:BO8"/>
    <mergeCell ref="BP7:BP8"/>
    <mergeCell ref="BQ7:BQ8"/>
    <mergeCell ref="BX6:CH6"/>
    <mergeCell ref="BX7:BX8"/>
    <mergeCell ref="BY7:BY8"/>
    <mergeCell ref="BZ7:BZ8"/>
    <mergeCell ref="CA7:CA8"/>
    <mergeCell ref="CB7:CB8"/>
    <mergeCell ref="CC7:CC8"/>
    <mergeCell ref="CD7:CD8"/>
    <mergeCell ref="CF7:CF8"/>
    <mergeCell ref="CE7:CE8"/>
    <mergeCell ref="DE7:DE8"/>
    <mergeCell ref="CG7:CG8"/>
    <mergeCell ref="CH7:CH8"/>
    <mergeCell ref="DD7:DD8"/>
    <mergeCell ref="CT7:CT8"/>
    <mergeCell ref="CS7:CS8"/>
    <mergeCell ref="CI7:CI8"/>
    <mergeCell ref="CJ7:CJ8"/>
    <mergeCell ref="CK7:CK8"/>
    <mergeCell ref="CQ7:CQ8"/>
    <mergeCell ref="CI6:CX6"/>
    <mergeCell ref="CY6:DE6"/>
    <mergeCell ref="CY7:CY8"/>
    <mergeCell ref="CZ7:CZ8"/>
    <mergeCell ref="DA7:DA8"/>
    <mergeCell ref="DB7:DB8"/>
    <mergeCell ref="DC7:DC8"/>
    <mergeCell ref="CL7:CL8"/>
    <mergeCell ref="CM7:CM8"/>
    <mergeCell ref="CN7:CN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H13" sqref="H13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222</v>
      </c>
    </row>
    <row r="2" spans="1:10" ht="34.5" customHeight="1">
      <c r="A2" s="35" t="s">
        <v>223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5" t="s">
        <v>42</v>
      </c>
    </row>
    <row r="4" spans="1:10" ht="21.75" customHeight="1">
      <c r="A4" s="256" t="s">
        <v>251</v>
      </c>
      <c r="B4" s="257" t="s">
        <v>224</v>
      </c>
      <c r="C4" s="258" t="s">
        <v>225</v>
      </c>
      <c r="D4" s="260" t="s">
        <v>226</v>
      </c>
      <c r="E4" s="256"/>
      <c r="F4" s="256"/>
      <c r="G4" s="250" t="s">
        <v>102</v>
      </c>
      <c r="H4" s="251"/>
      <c r="I4" s="252"/>
    </row>
    <row r="5" spans="1:10" ht="21.75" customHeight="1">
      <c r="A5" s="256"/>
      <c r="B5" s="257"/>
      <c r="C5" s="259"/>
      <c r="D5" s="260"/>
      <c r="E5" s="256"/>
      <c r="F5" s="256"/>
      <c r="G5" s="253"/>
      <c r="H5" s="254"/>
      <c r="I5" s="255"/>
    </row>
    <row r="6" spans="1:10" ht="21.75" customHeight="1">
      <c r="A6" s="256"/>
      <c r="B6" s="257"/>
      <c r="C6" s="116" t="s">
        <v>53</v>
      </c>
      <c r="D6" s="117" t="s">
        <v>43</v>
      </c>
      <c r="E6" s="116" t="s">
        <v>8</v>
      </c>
      <c r="F6" s="116" t="s">
        <v>53</v>
      </c>
      <c r="G6" s="118" t="s">
        <v>43</v>
      </c>
      <c r="H6" s="118" t="s">
        <v>8</v>
      </c>
      <c r="I6" s="118" t="s">
        <v>227</v>
      </c>
    </row>
    <row r="7" spans="1:10" ht="18.75" customHeight="1">
      <c r="A7" s="119" t="s">
        <v>11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21.75" customHeight="1">
      <c r="A8" s="180" t="s">
        <v>275</v>
      </c>
      <c r="B8" s="162">
        <f>SUM(C8,D8,G8)</f>
        <v>22.6</v>
      </c>
      <c r="C8" s="163"/>
      <c r="D8" s="163">
        <f>SUM(E8:F8)</f>
        <v>1.5</v>
      </c>
      <c r="E8" s="163">
        <v>1.5</v>
      </c>
      <c r="F8" s="163"/>
      <c r="G8" s="163">
        <f>SUM(H8:I8)</f>
        <v>21.1</v>
      </c>
      <c r="H8" s="163">
        <v>21.1</v>
      </c>
      <c r="I8" s="163"/>
    </row>
    <row r="9" spans="1:10" ht="21.75" customHeight="1">
      <c r="A9" s="161"/>
      <c r="B9" s="162"/>
      <c r="C9" s="163"/>
      <c r="D9" s="163"/>
      <c r="E9" s="163"/>
      <c r="F9" s="163"/>
      <c r="G9" s="163"/>
      <c r="H9" s="163"/>
      <c r="I9" s="163"/>
    </row>
    <row r="10" spans="1:10" ht="21.75" customHeight="1">
      <c r="A10" s="161"/>
      <c r="B10" s="162"/>
      <c r="C10" s="163"/>
      <c r="D10" s="163"/>
      <c r="E10" s="163"/>
      <c r="F10" s="163"/>
      <c r="G10" s="163"/>
      <c r="H10" s="163"/>
      <c r="I10" s="163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2014-09-12T12:42:25Z</cp:lastPrinted>
  <dcterms:created xsi:type="dcterms:W3CDTF">2014-08-06T10:28:59Z</dcterms:created>
  <dcterms:modified xsi:type="dcterms:W3CDTF">2015-04-07T10:12:12Z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