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20" tabRatio="825" activeTab="3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【01】收支总表!$1:$34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<sst xmlns="http://schemas.openxmlformats.org/spreadsheetml/2006/main" count="233">
  <si>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</si>
  <si>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</si>
  <si>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</si>
  <si>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</si>
  <si>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</si>
  <si>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</si>
  <si>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</si>
  <si>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</si>
  <si>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</si>
  <si>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</si>
  <si>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</si>
  <si>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</si>
  <si>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</si>
  <si>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</si>
  <si>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</si>
  <si>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</si>
  <si>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</si>
  <si>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</si>
  <si>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</si>
  <si>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</si>
  <si>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</si>
  <si>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</si>
  <si>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</si>
  <si>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</si>
  <si>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</si>
  <si>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</si>
  <si>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</si>
  <si>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</si>
  <si>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</si>
  <si>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</si>
  <si>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</si>
  <si>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</si>
  <si>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</si>
  <si>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</si>
  <si>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</si>
  <si>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</si>
  <si>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</si>
  <si>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</si>
  <si>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</si>
  <si>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</si>
  <si>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</si>
  <si>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</si>
  <si>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</si>
  <si>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</si>
  <si>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</si>
  <si>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</si>
  <si>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</si>
  <si>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</si>
  <si>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</si>
  <si>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</si>
  <si>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</si>
  <si>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</si>
  <si>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</si>
  <si>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</si>
  <si>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</si>
  <si>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</si>
  <si>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</si>
  <si>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</si>
  <si>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</si>
  <si>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</si>
  <si>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</si>
  <si>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</si>
  <si>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</si>
  <si>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</si>
  <si>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</si>
  <si>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</si>
  <si>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</si>
  <si>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</si>
  <si>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</si>
  <si>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博州蒙古中学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</si>
  <si>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</si>
  <si>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</si>
  <si>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</si>
  <si>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</si>
  <si>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</si>
  <si>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</si>
  <si>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</si>
  <si>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</si>
  <si>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</si>
  <si>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</si>
  <si>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205</t>
  </si>
  <si>
    <t>普通教育</t>
  </si>
  <si>
    <t>02</t>
  </si>
  <si>
    <t>04</t>
  </si>
  <si>
    <t>高中教育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</si>
  <si>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</si>
  <si>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</si>
  <si>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</si>
  <si>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</si>
  <si>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</si>
  <si>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</si>
  <si>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</si>
  <si>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</si>
  <si>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</si>
  <si>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</si>
  <si>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</si>
  <si>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</si>
  <si>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</si>
  <si>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</si>
  <si>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03</t>
  </si>
  <si>
    <t>初中教育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</si>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</sst>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* #,##0.00;* \-#,##0.00;* &quot;&quot;??;@"/>
    <numFmt numFmtId="178" formatCode="* #,##0.00;* \-#,##0.00;* &quot;-&quot;??;@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44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80" fontId="0" fillId="0" borderId="12" xfId="1" applyNumberFormat="1" applyFont="1" applyFill="1" applyBorder="1" applyAlignment="1" applyProtection="1">
      <alignment horizontal="right" vertical="center" wrapText="1"/>
    </xf>
    <xf numFmtId="180" fontId="0" fillId="0" borderId="1" xfId="1" applyNumberFormat="1" applyFont="1" applyFill="1" applyBorder="1" applyAlignment="1" applyProtection="1">
      <alignment horizontal="right" vertical="center" wrapText="1"/>
    </xf>
    <xf numFmtId="180" fontId="0" fillId="0" borderId="13" xfId="1" applyNumberFormat="1" applyFont="1" applyFill="1" applyBorder="1" applyAlignment="1" applyProtection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0" fontId="0" fillId="0" borderId="3" xfId="1" applyNumberFormat="1" applyFont="1" applyFill="1" applyBorder="1" applyAlignment="1" applyProtection="1">
      <alignment horizontal="right" vertical="center" wrapText="1"/>
    </xf>
    <xf numFmtId="180" fontId="0" fillId="0" borderId="4" xfId="1" applyNumberFormat="1" applyFont="1" applyFill="1" applyBorder="1" applyAlignment="1" applyProtection="1">
      <alignment horizontal="right" vertical="center" wrapText="1"/>
    </xf>
    <xf numFmtId="180" fontId="0" fillId="0" borderId="7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9" fontId="0" fillId="0" borderId="12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176" fontId="0" fillId="0" borderId="0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6" fontId="0" fillId="0" borderId="17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180" fontId="0" fillId="0" borderId="1" xfId="0" applyNumberFormat="1" applyFont="1" applyFill="1" applyBorder="1" applyAlignment="1">
      <alignment horizontal="right" vertical="center" wrapText="1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180" fontId="0" fillId="0" borderId="10" xfId="1" applyNumberFormat="1" applyFont="1" applyFill="1" applyBorder="1" applyAlignment="1" applyProtection="1">
      <alignment horizontal="right" vertical="center" wrapText="1"/>
    </xf>
    <xf numFmtId="180" fontId="0" fillId="0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13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79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49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8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179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 wrapText="1"/>
    </xf>
    <xf numFmtId="0" fontId="0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0" fillId="2" borderId="19" xfId="0" applyNumberFormat="1" applyFont="1" applyFill="1" applyBorder="1" applyAlignment="1" applyProtection="1">
      <alignment horizontal="center" vertical="center"/>
    </xf>
    <xf numFmtId="0" fontId="0" fillId="2" borderId="11" xfId="1" applyNumberFormat="1" applyFont="1" applyFill="1" applyBorder="1" applyAlignment="1" applyProtection="1">
      <alignment horizontal="center" vertical="center"/>
    </xf>
    <xf numFmtId="49" fontId="0" fillId="0" borderId="19" xfId="0" applyNumberFormat="1" applyFont="1" applyFill="1" applyBorder="1" applyAlignment="1" applyProtection="1">
      <alignment horizontal="left" vertical="center" wrapText="1"/>
    </xf>
    <xf numFmtId="176" fontId="0" fillId="0" borderId="11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9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/>
    </xf>
    <xf numFmtId="0" fontId="0" fillId="0" borderId="13" xfId="1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2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3" xfId="0" applyNumberFormat="1" applyFon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176" fontId="0" fillId="0" borderId="14" xfId="1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6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6" fontId="0" fillId="0" borderId="10" xfId="1" applyNumberFormat="1" applyFont="1" applyFill="1" applyBorder="1" applyAlignment="1">
      <alignment horizontal="right" vertical="center" wrapText="1"/>
    </xf>
    <xf numFmtId="0" fontId="0" fillId="0" borderId="12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3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3"/>
  <sheetViews>
    <sheetView showGridLines="0" showZeros="0" zoomScale="90" zoomScaleNormal="90" topLeftCell="A12" workbookViewId="0">
      <selection activeCell="F19" sqref="F19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2" customHeight="1" spans="1:255">
      <c r="A1" s="90"/>
      <c r="B1" s="90"/>
      <c r="C1" s="90"/>
      <c r="D1" s="90"/>
      <c r="E1" s="90"/>
      <c r="F1" s="23" t="s">
        <v>0</v>
      </c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  <c r="IP1" s="103"/>
      <c r="IQ1" s="103"/>
      <c r="IR1" s="103"/>
      <c r="IS1" s="103"/>
      <c r="IT1" s="103"/>
      <c r="IU1" s="103"/>
    </row>
    <row r="2" ht="16" customHeight="1" spans="1:255">
      <c r="A2" s="212" t="s">
        <v>1</v>
      </c>
      <c r="B2" s="212"/>
      <c r="C2" s="212"/>
      <c r="D2" s="212"/>
      <c r="E2" s="212"/>
      <c r="F2" s="212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243"/>
      <c r="FI2" s="243"/>
      <c r="FJ2" s="243"/>
      <c r="FK2" s="243"/>
      <c r="FL2" s="243"/>
      <c r="FM2" s="243"/>
      <c r="FN2" s="243"/>
      <c r="FO2" s="243"/>
      <c r="FP2" s="243"/>
      <c r="FQ2" s="243"/>
      <c r="FR2" s="243"/>
      <c r="FS2" s="243"/>
      <c r="FT2" s="243"/>
      <c r="FU2" s="243"/>
      <c r="FV2" s="243"/>
      <c r="FW2" s="243"/>
      <c r="FX2" s="243"/>
      <c r="FY2" s="243"/>
      <c r="FZ2" s="243"/>
      <c r="GA2" s="243"/>
      <c r="GB2" s="243"/>
      <c r="GC2" s="243"/>
      <c r="GD2" s="243"/>
      <c r="GE2" s="243"/>
      <c r="GF2" s="243"/>
      <c r="GG2" s="243"/>
      <c r="GH2" s="243"/>
      <c r="GI2" s="243"/>
      <c r="GJ2" s="243"/>
      <c r="GK2" s="243"/>
      <c r="GL2" s="243"/>
      <c r="GM2" s="243"/>
      <c r="GN2" s="243"/>
      <c r="GO2" s="243"/>
      <c r="GP2" s="243"/>
      <c r="GQ2" s="243"/>
      <c r="GR2" s="243"/>
      <c r="GS2" s="243"/>
      <c r="GT2" s="243"/>
      <c r="GU2" s="243"/>
      <c r="GV2" s="243"/>
      <c r="GW2" s="243"/>
      <c r="GX2" s="243"/>
      <c r="GY2" s="243"/>
      <c r="GZ2" s="243"/>
      <c r="HA2" s="243"/>
      <c r="HB2" s="243"/>
      <c r="HC2" s="243"/>
      <c r="HD2" s="243"/>
      <c r="HE2" s="243"/>
      <c r="HF2" s="243"/>
      <c r="HG2" s="243"/>
      <c r="HH2" s="243"/>
      <c r="HI2" s="243"/>
      <c r="HJ2" s="243"/>
      <c r="HK2" s="243"/>
      <c r="HL2" s="243"/>
      <c r="HM2" s="243"/>
      <c r="HN2" s="243"/>
      <c r="HO2" s="243"/>
      <c r="HP2" s="243"/>
      <c r="HQ2" s="243"/>
      <c r="HR2" s="243"/>
      <c r="HS2" s="243"/>
      <c r="HT2" s="243"/>
      <c r="HU2" s="243"/>
      <c r="HV2" s="243"/>
      <c r="HW2" s="243"/>
      <c r="HX2" s="243"/>
      <c r="HY2" s="243"/>
      <c r="HZ2" s="243"/>
      <c r="IA2" s="243"/>
      <c r="IB2" s="243"/>
      <c r="IC2" s="243"/>
      <c r="ID2" s="243"/>
      <c r="IE2" s="243"/>
      <c r="IF2" s="243"/>
      <c r="IG2" s="243"/>
      <c r="IH2" s="243"/>
      <c r="II2" s="243"/>
      <c r="IJ2" s="243"/>
      <c r="IK2" s="243"/>
      <c r="IL2" s="243"/>
      <c r="IM2" s="243"/>
      <c r="IN2" s="243"/>
      <c r="IO2" s="243"/>
      <c r="IP2" s="243"/>
      <c r="IQ2" s="243"/>
      <c r="IR2" s="243"/>
      <c r="IS2" s="243"/>
      <c r="IT2" s="243"/>
      <c r="IU2" s="243"/>
    </row>
    <row r="3" ht="18" hidden="1" customHeight="1" spans="1:255">
      <c r="A3" s="90"/>
      <c r="B3" s="90"/>
      <c r="C3" s="90"/>
      <c r="D3" s="90"/>
      <c r="E3" s="22"/>
      <c r="F3" s="104" t="s">
        <v>2</v>
      </c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</row>
    <row r="4" ht="15" customHeight="1" spans="1:255">
      <c r="A4" s="213" t="s">
        <v>3</v>
      </c>
      <c r="B4" s="213"/>
      <c r="C4" s="213" t="s">
        <v>4</v>
      </c>
      <c r="D4" s="214"/>
      <c r="E4" s="214"/>
      <c r="F4" s="21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</row>
    <row r="5" ht="23.25" customHeight="1" spans="1:255">
      <c r="A5" s="94" t="s">
        <v>5</v>
      </c>
      <c r="B5" s="215" t="s">
        <v>6</v>
      </c>
      <c r="C5" s="33" t="s">
        <v>7</v>
      </c>
      <c r="D5" s="216" t="s">
        <v>6</v>
      </c>
      <c r="E5" s="33" t="s">
        <v>8</v>
      </c>
      <c r="F5" s="216" t="s">
        <v>6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</row>
    <row r="6" s="1" customFormat="1" ht="18" customHeight="1" spans="1:255">
      <c r="A6" s="217" t="s">
        <v>9</v>
      </c>
      <c r="B6" s="126">
        <v>1019.48</v>
      </c>
      <c r="C6" s="218" t="s">
        <v>10</v>
      </c>
      <c r="D6" s="126"/>
      <c r="E6" s="219" t="s">
        <v>11</v>
      </c>
      <c r="F6" s="126">
        <v>1019.48</v>
      </c>
      <c r="G6" s="22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</row>
    <row r="7" s="1" customFormat="1" ht="18" customHeight="1" spans="1:255">
      <c r="A7" s="221" t="s">
        <v>12</v>
      </c>
      <c r="B7" s="126">
        <v>1019.48</v>
      </c>
      <c r="C7" s="218" t="s">
        <v>13</v>
      </c>
      <c r="D7" s="126"/>
      <c r="E7" s="222" t="s">
        <v>14</v>
      </c>
      <c r="F7" s="126">
        <v>653.43</v>
      </c>
      <c r="G7" s="22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</row>
    <row r="8" s="1" customFormat="1" ht="18" customHeight="1" spans="1:255">
      <c r="A8" s="223" t="s">
        <v>15</v>
      </c>
      <c r="B8" s="126"/>
      <c r="C8" s="218" t="s">
        <v>16</v>
      </c>
      <c r="D8" s="126"/>
      <c r="E8" s="222" t="s">
        <v>17</v>
      </c>
      <c r="F8" s="126">
        <v>80.89</v>
      </c>
      <c r="G8" s="22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</row>
    <row r="9" s="1" customFormat="1" ht="18" customHeight="1" spans="1:255">
      <c r="A9" s="223" t="s">
        <v>18</v>
      </c>
      <c r="B9" s="126"/>
      <c r="C9" s="218" t="s">
        <v>19</v>
      </c>
      <c r="D9" s="126"/>
      <c r="E9" s="222" t="s">
        <v>20</v>
      </c>
      <c r="F9" s="126">
        <v>285.16</v>
      </c>
      <c r="G9" s="22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</row>
    <row r="10" s="1" customFormat="1" ht="18" customHeight="1" spans="1:255">
      <c r="A10" s="224" t="s">
        <v>21</v>
      </c>
      <c r="B10" s="126"/>
      <c r="C10" s="218" t="s">
        <v>22</v>
      </c>
      <c r="D10" s="126"/>
      <c r="E10" s="225" t="s">
        <v>23</v>
      </c>
      <c r="F10" s="128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</row>
    <row r="11" s="1" customFormat="1" ht="18" customHeight="1" spans="1:255">
      <c r="A11" s="223" t="s">
        <v>24</v>
      </c>
      <c r="B11" s="128"/>
      <c r="C11" s="218" t="s">
        <v>25</v>
      </c>
      <c r="D11" s="126"/>
      <c r="E11" s="226" t="s">
        <v>26</v>
      </c>
      <c r="F11" s="227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</row>
    <row r="12" s="1" customFormat="1" ht="18" customHeight="1" spans="1:255">
      <c r="A12" s="223" t="s">
        <v>27</v>
      </c>
      <c r="B12" s="227"/>
      <c r="C12" s="218" t="s">
        <v>28</v>
      </c>
      <c r="D12" s="126"/>
      <c r="E12" s="222" t="s">
        <v>17</v>
      </c>
      <c r="F12" s="228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</row>
    <row r="13" s="1" customFormat="1" ht="18" customHeight="1" spans="1:255">
      <c r="A13" s="229"/>
      <c r="B13" s="228"/>
      <c r="C13" s="218" t="s">
        <v>29</v>
      </c>
      <c r="D13" s="126"/>
      <c r="E13" s="222" t="s">
        <v>20</v>
      </c>
      <c r="F13" s="227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</row>
    <row r="14" s="1" customFormat="1" ht="18" customHeight="1" spans="1:255">
      <c r="A14" s="223"/>
      <c r="B14" s="230"/>
      <c r="C14" s="218" t="s">
        <v>30</v>
      </c>
      <c r="D14" s="126"/>
      <c r="E14" s="231" t="s">
        <v>31</v>
      </c>
      <c r="F14" s="126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</row>
    <row r="15" s="1" customFormat="1" ht="18" customHeight="1" spans="1:255">
      <c r="A15" s="229"/>
      <c r="B15" s="232"/>
      <c r="C15" s="233" t="s">
        <v>32</v>
      </c>
      <c r="D15" s="126"/>
      <c r="E15" s="231" t="s">
        <v>33</v>
      </c>
      <c r="F15" s="126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103"/>
      <c r="FI15" s="103"/>
      <c r="FJ15" s="103"/>
      <c r="FK15" s="103"/>
      <c r="FL15" s="103"/>
      <c r="FM15" s="103"/>
      <c r="FN15" s="103"/>
      <c r="FO15" s="103"/>
      <c r="FP15" s="103"/>
      <c r="FQ15" s="103"/>
      <c r="FR15" s="103"/>
      <c r="FS15" s="103"/>
      <c r="FT15" s="103"/>
      <c r="FU15" s="103"/>
      <c r="FV15" s="103"/>
      <c r="FW15" s="103"/>
      <c r="FX15" s="103"/>
      <c r="FY15" s="103"/>
      <c r="FZ15" s="103"/>
      <c r="GA15" s="103"/>
      <c r="GB15" s="103"/>
      <c r="GC15" s="103"/>
      <c r="GD15" s="103"/>
      <c r="GE15" s="103"/>
      <c r="GF15" s="103"/>
      <c r="GG15" s="103"/>
      <c r="GH15" s="103"/>
      <c r="GI15" s="103"/>
      <c r="GJ15" s="103"/>
      <c r="GK15" s="103"/>
      <c r="GL15" s="103"/>
      <c r="GM15" s="103"/>
      <c r="GN15" s="103"/>
      <c r="GO15" s="103"/>
      <c r="GP15" s="103"/>
      <c r="GQ15" s="103"/>
      <c r="GR15" s="103"/>
      <c r="GS15" s="103"/>
      <c r="GT15" s="103"/>
      <c r="GU15" s="103"/>
      <c r="GV15" s="103"/>
      <c r="GW15" s="103"/>
      <c r="GX15" s="103"/>
      <c r="GY15" s="103"/>
      <c r="GZ15" s="103"/>
      <c r="HA15" s="103"/>
      <c r="HB15" s="103"/>
      <c r="HC15" s="103"/>
      <c r="HD15" s="103"/>
      <c r="HE15" s="103"/>
      <c r="HF15" s="103"/>
      <c r="HG15" s="103"/>
      <c r="HH15" s="103"/>
      <c r="HI15" s="103"/>
      <c r="HJ15" s="103"/>
      <c r="HK15" s="103"/>
      <c r="HL15" s="103"/>
      <c r="HM15" s="103"/>
      <c r="HN15" s="103"/>
      <c r="HO15" s="103"/>
      <c r="HP15" s="103"/>
      <c r="HQ15" s="103"/>
      <c r="HR15" s="103"/>
      <c r="HS15" s="103"/>
      <c r="HT15" s="103"/>
      <c r="HU15" s="103"/>
      <c r="HV15" s="103"/>
      <c r="HW15" s="103"/>
      <c r="HX15" s="103"/>
      <c r="HY15" s="103"/>
      <c r="HZ15" s="103"/>
      <c r="IA15" s="103"/>
      <c r="IB15" s="103"/>
      <c r="IC15" s="103"/>
      <c r="ID15" s="103"/>
      <c r="IE15" s="103"/>
      <c r="IF15" s="103"/>
      <c r="IG15" s="103"/>
      <c r="IH15" s="103"/>
      <c r="II15" s="103"/>
      <c r="IJ15" s="103"/>
      <c r="IK15" s="103"/>
      <c r="IL15" s="103"/>
      <c r="IM15" s="103"/>
      <c r="IN15" s="103"/>
      <c r="IO15" s="103"/>
      <c r="IP15" s="103"/>
      <c r="IQ15" s="103"/>
      <c r="IR15" s="103"/>
      <c r="IS15" s="103"/>
      <c r="IT15" s="103"/>
      <c r="IU15" s="103"/>
    </row>
    <row r="16" s="1" customFormat="1" ht="18" customHeight="1" spans="1:255">
      <c r="A16" s="229"/>
      <c r="B16" s="234"/>
      <c r="C16" s="233" t="s">
        <v>34</v>
      </c>
      <c r="D16" s="126"/>
      <c r="E16" s="231" t="s">
        <v>35</v>
      </c>
      <c r="F16" s="228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  <c r="GM16" s="103"/>
      <c r="GN16" s="103"/>
      <c r="GO16" s="103"/>
      <c r="GP16" s="103"/>
      <c r="GQ16" s="103"/>
      <c r="GR16" s="103"/>
      <c r="GS16" s="103"/>
      <c r="GT16" s="103"/>
      <c r="GU16" s="103"/>
      <c r="GV16" s="103"/>
      <c r="GW16" s="103"/>
      <c r="GX16" s="103"/>
      <c r="GY16" s="103"/>
      <c r="GZ16" s="103"/>
      <c r="HA16" s="103"/>
      <c r="HB16" s="103"/>
      <c r="HC16" s="103"/>
      <c r="HD16" s="103"/>
      <c r="HE16" s="103"/>
      <c r="HF16" s="103"/>
      <c r="HG16" s="103"/>
      <c r="HH16" s="103"/>
      <c r="HI16" s="103"/>
      <c r="HJ16" s="103"/>
      <c r="HK16" s="103"/>
      <c r="HL16" s="103"/>
      <c r="HM16" s="103"/>
      <c r="HN16" s="103"/>
      <c r="HO16" s="103"/>
      <c r="HP16" s="103"/>
      <c r="HQ16" s="103"/>
      <c r="HR16" s="103"/>
      <c r="HS16" s="103"/>
      <c r="HT16" s="103"/>
      <c r="HU16" s="103"/>
      <c r="HV16" s="103"/>
      <c r="HW16" s="103"/>
      <c r="HX16" s="103"/>
      <c r="HY16" s="103"/>
      <c r="HZ16" s="103"/>
      <c r="IA16" s="103"/>
      <c r="IB16" s="103"/>
      <c r="IC16" s="103"/>
      <c r="ID16" s="103"/>
      <c r="IE16" s="103"/>
      <c r="IF16" s="103"/>
      <c r="IG16" s="103"/>
      <c r="IH16" s="103"/>
      <c r="II16" s="103"/>
      <c r="IJ16" s="103"/>
      <c r="IK16" s="103"/>
      <c r="IL16" s="103"/>
      <c r="IM16" s="103"/>
      <c r="IN16" s="103"/>
      <c r="IO16" s="103"/>
      <c r="IP16" s="103"/>
      <c r="IQ16" s="103"/>
      <c r="IR16" s="103"/>
      <c r="IS16" s="103"/>
      <c r="IT16" s="103"/>
      <c r="IU16" s="103"/>
    </row>
    <row r="17" s="1" customFormat="1" ht="18" customHeight="1" spans="1:255">
      <c r="A17" s="229"/>
      <c r="B17" s="234"/>
      <c r="C17" s="233" t="s">
        <v>36</v>
      </c>
      <c r="D17" s="126"/>
      <c r="E17" s="231" t="s">
        <v>37</v>
      </c>
      <c r="F17" s="230">
        <v>13.2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  <c r="HF17" s="103"/>
      <c r="HG17" s="103"/>
      <c r="HH17" s="103"/>
      <c r="HI17" s="103"/>
      <c r="HJ17" s="103"/>
      <c r="HK17" s="103"/>
      <c r="HL17" s="103"/>
      <c r="HM17" s="103"/>
      <c r="HN17" s="103"/>
      <c r="HO17" s="103"/>
      <c r="HP17" s="103"/>
      <c r="HQ17" s="103"/>
      <c r="HR17" s="103"/>
      <c r="HS17" s="103"/>
      <c r="HT17" s="103"/>
      <c r="HU17" s="103"/>
      <c r="HV17" s="103"/>
      <c r="HW17" s="103"/>
      <c r="HX17" s="103"/>
      <c r="HY17" s="103"/>
      <c r="HZ17" s="103"/>
      <c r="IA17" s="103"/>
      <c r="IB17" s="103"/>
      <c r="IC17" s="103"/>
      <c r="ID17" s="103"/>
      <c r="IE17" s="103"/>
      <c r="IF17" s="103"/>
      <c r="IG17" s="103"/>
      <c r="IH17" s="103"/>
      <c r="II17" s="103"/>
      <c r="IJ17" s="103"/>
      <c r="IK17" s="103"/>
      <c r="IL17" s="103"/>
      <c r="IM17" s="103"/>
      <c r="IN17" s="103"/>
      <c r="IO17" s="103"/>
      <c r="IP17" s="103"/>
      <c r="IQ17" s="103"/>
      <c r="IR17" s="103"/>
      <c r="IS17" s="103"/>
      <c r="IT17" s="103"/>
      <c r="IU17" s="103"/>
    </row>
    <row r="18" s="1" customFormat="1" ht="18" customHeight="1" spans="1:255">
      <c r="A18" s="229"/>
      <c r="B18" s="234"/>
      <c r="C18" s="233" t="s">
        <v>38</v>
      </c>
      <c r="D18" s="126"/>
      <c r="E18" s="231" t="s">
        <v>39</v>
      </c>
      <c r="F18" s="228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</row>
    <row r="19" s="1" customFormat="1" ht="18" customHeight="1" spans="1:255">
      <c r="A19" s="229"/>
      <c r="B19" s="234"/>
      <c r="C19" s="233" t="s">
        <v>40</v>
      </c>
      <c r="D19" s="126"/>
      <c r="E19" s="231" t="s">
        <v>41</v>
      </c>
      <c r="F19" s="228">
        <v>26.54</v>
      </c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</row>
    <row r="20" s="1" customFormat="1" ht="18" customHeight="1" spans="1:255">
      <c r="A20" s="229"/>
      <c r="B20" s="234"/>
      <c r="C20" s="233" t="s">
        <v>42</v>
      </c>
      <c r="D20" s="126"/>
      <c r="E20" s="231"/>
      <c r="F20" s="228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</row>
    <row r="21" s="1" customFormat="1" ht="18" customHeight="1" spans="1:255">
      <c r="A21" s="229"/>
      <c r="B21" s="234"/>
      <c r="C21" s="233" t="s">
        <v>43</v>
      </c>
      <c r="D21" s="126"/>
      <c r="E21" s="231"/>
      <c r="F21" s="228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</row>
    <row r="22" s="1" customFormat="1" ht="18" customHeight="1" spans="1:255">
      <c r="A22" s="229"/>
      <c r="B22" s="235"/>
      <c r="C22" s="233" t="s">
        <v>44</v>
      </c>
      <c r="D22" s="126"/>
      <c r="E22" s="231"/>
      <c r="F22" s="126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</row>
    <row r="23" s="1" customFormat="1" ht="18" customHeight="1" spans="1:255">
      <c r="A23" s="229"/>
      <c r="B23" s="235"/>
      <c r="C23" s="233" t="s">
        <v>45</v>
      </c>
      <c r="D23" s="126"/>
      <c r="E23" s="231"/>
      <c r="F23" s="126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</row>
    <row r="24" s="1" customFormat="1" ht="18" customHeight="1" spans="1:255">
      <c r="A24" s="229"/>
      <c r="B24" s="235"/>
      <c r="C24" s="233" t="s">
        <v>46</v>
      </c>
      <c r="D24" s="126"/>
      <c r="E24" s="231"/>
      <c r="F24" s="126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</row>
    <row r="25" s="1" customFormat="1" ht="18" customHeight="1" spans="1:255">
      <c r="A25" s="229"/>
      <c r="B25" s="235"/>
      <c r="C25" s="233" t="s">
        <v>47</v>
      </c>
      <c r="D25" s="228"/>
      <c r="E25" s="231"/>
      <c r="F25" s="126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</row>
    <row r="26" s="1" customFormat="1" ht="18" customHeight="1" spans="1:255">
      <c r="A26" s="236"/>
      <c r="B26" s="235"/>
      <c r="C26" s="233" t="s">
        <v>48</v>
      </c>
      <c r="D26" s="227"/>
      <c r="E26" s="231"/>
      <c r="F26" s="126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</row>
    <row r="27" s="1" customFormat="1" ht="18" customHeight="1" spans="1:255">
      <c r="A27" s="233"/>
      <c r="B27" s="235"/>
      <c r="C27" s="218" t="s">
        <v>49</v>
      </c>
      <c r="D27" s="126"/>
      <c r="E27" s="218"/>
      <c r="F27" s="126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</row>
    <row r="28" s="1" customFormat="1" ht="18" customHeight="1" spans="1:255">
      <c r="A28" s="233"/>
      <c r="B28" s="235"/>
      <c r="C28" s="218" t="s">
        <v>50</v>
      </c>
      <c r="D28" s="128"/>
      <c r="E28" s="218"/>
      <c r="F28" s="126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</row>
    <row r="29" s="1" customFormat="1" ht="21.75" customHeight="1" spans="1:255">
      <c r="A29" s="237" t="s">
        <v>51</v>
      </c>
      <c r="B29" s="228">
        <f>SUM(B6,B9,B10,B11,B12)</f>
        <v>1019.48</v>
      </c>
      <c r="C29" s="238" t="s">
        <v>51</v>
      </c>
      <c r="D29" s="126">
        <f>SUM(D6:D28)</f>
        <v>0</v>
      </c>
      <c r="E29" s="239" t="s">
        <v>52</v>
      </c>
      <c r="F29" s="126">
        <f>SUM(F6,F10)</f>
        <v>1019.48</v>
      </c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</row>
    <row r="30" s="1" customFormat="1" ht="25.5" customHeight="1" spans="1:255">
      <c r="A30" s="240" t="s">
        <v>53</v>
      </c>
      <c r="B30" s="241">
        <v>39.74</v>
      </c>
      <c r="C30" s="218" t="s">
        <v>54</v>
      </c>
      <c r="D30" s="128">
        <v>0</v>
      </c>
      <c r="E30" s="225" t="s">
        <v>55</v>
      </c>
      <c r="F30" s="228">
        <v>39.74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</row>
    <row r="31" s="1" customFormat="1" ht="18" customHeight="1" spans="1:255">
      <c r="A31" s="237" t="s">
        <v>56</v>
      </c>
      <c r="B31" s="228">
        <f t="shared" ref="B31:F31" si="0">SUM(B29:B30)</f>
        <v>1059.22</v>
      </c>
      <c r="C31" s="239" t="s">
        <v>57</v>
      </c>
      <c r="D31" s="242">
        <f>SUM(D29:D30)</f>
        <v>0</v>
      </c>
      <c r="E31" s="239" t="s">
        <v>58</v>
      </c>
      <c r="F31" s="128">
        <f>SUM(F29:F30)</f>
        <v>1059.22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</row>
    <row r="32" ht="18" customHeight="1" spans="1:25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</row>
    <row r="33" ht="18" customHeight="1" spans="1:25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3"/>
      <c r="HM33" s="103"/>
      <c r="HN33" s="103"/>
      <c r="HO33" s="103"/>
      <c r="HP33" s="103"/>
      <c r="HQ33" s="103"/>
      <c r="HR33" s="103"/>
      <c r="HS33" s="103"/>
      <c r="HT33" s="103"/>
      <c r="HU33" s="103"/>
      <c r="HV33" s="103"/>
      <c r="HW33" s="103"/>
      <c r="HX33" s="103"/>
      <c r="HY33" s="103"/>
      <c r="HZ33" s="103"/>
      <c r="IA33" s="103"/>
      <c r="IB33" s="103"/>
      <c r="IC33" s="103"/>
      <c r="ID33" s="103"/>
      <c r="IE33" s="103"/>
      <c r="IF33" s="103"/>
      <c r="IG33" s="103"/>
      <c r="IH33" s="103"/>
      <c r="II33" s="103"/>
      <c r="IJ33" s="103"/>
      <c r="IK33" s="103"/>
      <c r="IL33" s="103"/>
      <c r="IM33" s="103"/>
      <c r="IN33" s="103"/>
      <c r="IO33" s="103"/>
      <c r="IP33" s="103"/>
      <c r="IQ33" s="103"/>
      <c r="IR33" s="103"/>
      <c r="IS33" s="103"/>
      <c r="IT33" s="103"/>
      <c r="IU33" s="103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85" fitToHeight="100" orientation="landscape" horizontalDpi="600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topLeftCell="A3" workbookViewId="0">
      <selection activeCell="E17" sqref="E17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92"/>
      <c r="B1" s="90"/>
      <c r="C1" s="90"/>
      <c r="D1" s="90"/>
      <c r="E1" s="90"/>
      <c r="F1" s="90"/>
      <c r="G1" s="90"/>
      <c r="H1" s="90"/>
      <c r="I1" s="90"/>
      <c r="J1" s="111" t="s">
        <v>59</v>
      </c>
      <c r="K1" s="90"/>
    </row>
    <row r="2" ht="26.25" customHeight="1" spans="1:11">
      <c r="A2" s="193" t="s">
        <v>60</v>
      </c>
      <c r="B2" s="193"/>
      <c r="C2" s="193"/>
      <c r="D2" s="193"/>
      <c r="E2" s="193"/>
      <c r="F2" s="193"/>
      <c r="G2" s="193"/>
      <c r="H2" s="193"/>
      <c r="I2" s="193"/>
      <c r="J2" s="193"/>
      <c r="K2" s="207"/>
    </row>
    <row r="3" ht="12" customHeight="1" spans="1:11">
      <c r="A3" s="192"/>
      <c r="B3" s="194"/>
      <c r="C3" s="195"/>
      <c r="D3" s="195"/>
      <c r="E3" s="195"/>
      <c r="F3" s="195"/>
      <c r="G3" s="195"/>
      <c r="H3" s="195"/>
      <c r="I3" s="195"/>
      <c r="J3" s="23" t="s">
        <v>2</v>
      </c>
      <c r="K3" s="90"/>
    </row>
    <row r="4" ht="18" customHeight="1" spans="1:11">
      <c r="A4" s="196" t="s">
        <v>61</v>
      </c>
      <c r="B4" s="197" t="s">
        <v>62</v>
      </c>
      <c r="C4" s="198" t="s">
        <v>63</v>
      </c>
      <c r="D4" s="198"/>
      <c r="E4" s="198"/>
      <c r="F4" s="199" t="s">
        <v>18</v>
      </c>
      <c r="G4" s="199" t="s">
        <v>21</v>
      </c>
      <c r="H4" s="200" t="s">
        <v>24</v>
      </c>
      <c r="I4" s="208" t="s">
        <v>27</v>
      </c>
      <c r="J4" s="209" t="s">
        <v>53</v>
      </c>
      <c r="K4" s="90"/>
    </row>
    <row r="5" ht="37.5" customHeight="1" spans="1:11">
      <c r="A5" s="196"/>
      <c r="B5" s="197"/>
      <c r="C5" s="200" t="s">
        <v>64</v>
      </c>
      <c r="D5" s="201" t="s">
        <v>65</v>
      </c>
      <c r="E5" s="200" t="s">
        <v>66</v>
      </c>
      <c r="F5" s="199"/>
      <c r="G5" s="199"/>
      <c r="H5" s="200"/>
      <c r="I5" s="208"/>
      <c r="J5" s="209"/>
      <c r="K5" s="90"/>
    </row>
    <row r="6" ht="19.5" customHeight="1" spans="1:11">
      <c r="A6" s="202" t="s">
        <v>67</v>
      </c>
      <c r="B6" s="203">
        <v>1</v>
      </c>
      <c r="C6" s="203">
        <v>2</v>
      </c>
      <c r="D6" s="203">
        <v>3</v>
      </c>
      <c r="E6" s="203">
        <f t="shared" ref="E6:J6" si="0">D6+1</f>
        <v>4</v>
      </c>
      <c r="F6" s="203">
        <f>E6+1</f>
        <v>5</v>
      </c>
      <c r="G6" s="203">
        <f>F6+1</f>
        <v>6</v>
      </c>
      <c r="H6" s="203">
        <f>G6+1</f>
        <v>7</v>
      </c>
      <c r="I6" s="203">
        <f>H6+1</f>
        <v>8</v>
      </c>
      <c r="J6" s="203">
        <f>I6+1</f>
        <v>9</v>
      </c>
      <c r="K6" s="210"/>
    </row>
    <row r="7" s="1" customFormat="1" ht="18.75" customHeight="1" spans="1:11">
      <c r="A7" s="204" t="s">
        <v>68</v>
      </c>
      <c r="B7" s="205"/>
      <c r="C7" s="205"/>
      <c r="D7" s="205"/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90"/>
    </row>
    <row r="8" ht="18.75" customHeight="1" spans="1:11">
      <c r="A8" s="204" t="s">
        <v>69</v>
      </c>
      <c r="B8" s="205">
        <v>1059.22</v>
      </c>
      <c r="C8" s="205">
        <v>1059.22</v>
      </c>
      <c r="D8" s="205">
        <v>1059.22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/>
      <c r="K8" s="90"/>
    </row>
    <row r="9" ht="18.75" customHeight="1" spans="1:11">
      <c r="A9" s="204"/>
      <c r="B9" s="205"/>
      <c r="C9" s="205"/>
      <c r="D9" s="205"/>
      <c r="E9" s="205">
        <v>0</v>
      </c>
      <c r="F9" s="205">
        <v>0</v>
      </c>
      <c r="G9" s="205">
        <v>0</v>
      </c>
      <c r="H9" s="205">
        <v>0</v>
      </c>
      <c r="I9" s="205">
        <v>0</v>
      </c>
      <c r="J9" s="205">
        <v>0</v>
      </c>
      <c r="K9" s="90"/>
    </row>
    <row r="10" ht="18.75" customHeight="1" spans="1:11">
      <c r="A10" s="204"/>
      <c r="B10" s="205"/>
      <c r="C10" s="205"/>
      <c r="D10" s="205"/>
      <c r="E10" s="205">
        <v>0</v>
      </c>
      <c r="F10" s="205">
        <v>0</v>
      </c>
      <c r="G10" s="205">
        <v>0</v>
      </c>
      <c r="H10" s="205">
        <v>0</v>
      </c>
      <c r="I10" s="205">
        <v>0</v>
      </c>
      <c r="J10" s="205">
        <v>0</v>
      </c>
      <c r="K10" s="90"/>
    </row>
    <row r="11" ht="18" customHeight="1" spans="1:11">
      <c r="A11" s="206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ht="18" customHeight="1" spans="1:11">
      <c r="A12" s="206"/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ht="18" customHeight="1" spans="1:11">
      <c r="A13" s="206"/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ht="18" customHeight="1" spans="1:11">
      <c r="A14" s="206"/>
      <c r="B14" s="90"/>
      <c r="C14" s="90"/>
      <c r="D14" s="90"/>
      <c r="E14" s="90"/>
      <c r="F14" s="90"/>
      <c r="G14" s="90"/>
      <c r="H14" s="90"/>
      <c r="I14" s="90"/>
      <c r="J14" s="90"/>
      <c r="K14" s="90"/>
    </row>
    <row r="15" ht="18" customHeight="1" spans="1:11">
      <c r="A15" s="206"/>
      <c r="B15" s="90"/>
      <c r="C15" s="90"/>
      <c r="D15" s="90"/>
      <c r="E15" s="90"/>
      <c r="F15" s="90"/>
      <c r="G15" s="90"/>
      <c r="H15" s="90"/>
      <c r="I15" s="90"/>
      <c r="J15" s="90"/>
      <c r="K15" s="90"/>
    </row>
    <row r="16" ht="18" customHeight="1" spans="1:11">
      <c r="A16" s="206"/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ht="18" customHeight="1" spans="1:11">
      <c r="A17" s="206"/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32" spans="12:12">
      <c r="L32" s="211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A4" sqref="A4:C10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6"/>
      <c r="B1" s="166"/>
      <c r="C1" s="167"/>
      <c r="D1" s="168"/>
      <c r="E1" s="169"/>
      <c r="F1" s="169"/>
      <c r="G1" s="169"/>
      <c r="H1" s="169"/>
      <c r="I1" s="169"/>
      <c r="J1" s="169"/>
      <c r="K1" s="169"/>
      <c r="L1" s="169"/>
      <c r="M1" s="169"/>
      <c r="N1" s="183" t="s">
        <v>70</v>
      </c>
      <c r="O1" s="169"/>
      <c r="P1" s="169"/>
      <c r="Q1" s="169"/>
      <c r="R1" s="169"/>
      <c r="S1" s="169"/>
      <c r="T1" s="169"/>
    </row>
    <row r="2" ht="18" customHeight="1" spans="1:20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5"/>
      <c r="P2" s="145"/>
      <c r="Q2" s="145"/>
      <c r="R2" s="145"/>
      <c r="S2" s="145"/>
      <c r="T2" s="145"/>
    </row>
    <row r="3" ht="18" customHeight="1" spans="1:20">
      <c r="A3" s="169"/>
      <c r="B3" s="169"/>
      <c r="C3" s="112"/>
      <c r="D3" s="57"/>
      <c r="E3" s="169"/>
      <c r="F3" s="169"/>
      <c r="G3" s="169"/>
      <c r="H3" s="169"/>
      <c r="I3" s="169"/>
      <c r="J3" s="169"/>
      <c r="K3" s="169"/>
      <c r="L3" s="169"/>
      <c r="M3" s="169"/>
      <c r="N3" s="183" t="s">
        <v>2</v>
      </c>
      <c r="O3" s="169"/>
      <c r="P3" s="169"/>
      <c r="Q3" s="169"/>
      <c r="R3" s="169"/>
      <c r="S3" s="169"/>
      <c r="T3" s="169"/>
    </row>
    <row r="4" ht="25.5" customHeight="1" spans="1:14">
      <c r="A4" s="170" t="s">
        <v>72</v>
      </c>
      <c r="B4" s="171"/>
      <c r="C4" s="172"/>
      <c r="D4" s="118" t="s">
        <v>73</v>
      </c>
      <c r="E4" s="173" t="s">
        <v>62</v>
      </c>
      <c r="F4" s="174" t="s">
        <v>63</v>
      </c>
      <c r="G4" s="174"/>
      <c r="H4" s="174"/>
      <c r="I4" s="184" t="s">
        <v>18</v>
      </c>
      <c r="J4" s="185" t="s">
        <v>21</v>
      </c>
      <c r="K4" s="32" t="s">
        <v>24</v>
      </c>
      <c r="L4" s="186" t="s">
        <v>27</v>
      </c>
      <c r="M4" s="187" t="s">
        <v>53</v>
      </c>
      <c r="N4" s="188" t="s">
        <v>74</v>
      </c>
    </row>
    <row r="5" ht="36" customHeight="1" spans="1:14">
      <c r="A5" s="175" t="s">
        <v>75</v>
      </c>
      <c r="B5" s="175" t="s">
        <v>76</v>
      </c>
      <c r="C5" s="176" t="s">
        <v>77</v>
      </c>
      <c r="D5" s="118"/>
      <c r="E5" s="177"/>
      <c r="F5" s="159" t="s">
        <v>64</v>
      </c>
      <c r="G5" s="178" t="s">
        <v>78</v>
      </c>
      <c r="H5" s="159" t="s">
        <v>79</v>
      </c>
      <c r="I5" s="189"/>
      <c r="J5" s="190"/>
      <c r="K5" s="32"/>
      <c r="L5" s="186"/>
      <c r="M5" s="187"/>
      <c r="N5" s="188"/>
    </row>
    <row r="6" ht="19.5" customHeight="1" spans="1:20">
      <c r="A6" s="179" t="s">
        <v>67</v>
      </c>
      <c r="B6" s="179" t="s">
        <v>67</v>
      </c>
      <c r="C6" s="179" t="s">
        <v>67</v>
      </c>
      <c r="D6" s="179" t="s">
        <v>67</v>
      </c>
      <c r="E6" s="180">
        <v>1</v>
      </c>
      <c r="F6" s="180">
        <v>2</v>
      </c>
      <c r="G6" s="180">
        <v>3</v>
      </c>
      <c r="H6" s="180">
        <v>4</v>
      </c>
      <c r="I6" s="180">
        <v>5</v>
      </c>
      <c r="J6" s="180">
        <v>6</v>
      </c>
      <c r="K6" s="180">
        <v>7</v>
      </c>
      <c r="L6" s="180">
        <v>8</v>
      </c>
      <c r="M6" s="180">
        <v>9</v>
      </c>
      <c r="N6" s="179" t="s">
        <v>67</v>
      </c>
      <c r="O6" s="191"/>
      <c r="P6" s="191"/>
      <c r="Q6" s="191"/>
      <c r="R6" s="191"/>
      <c r="S6" s="191"/>
      <c r="T6" s="191"/>
    </row>
    <row r="7" s="1" customFormat="1" ht="20.25" customHeight="1" spans="1:15">
      <c r="A7" s="181"/>
      <c r="B7" s="181"/>
      <c r="C7" s="181"/>
      <c r="D7" s="181" t="s">
        <v>68</v>
      </c>
      <c r="E7" s="182">
        <v>1059.22</v>
      </c>
      <c r="F7" s="182">
        <v>1059.22</v>
      </c>
      <c r="G7" s="182">
        <v>1059.22</v>
      </c>
      <c r="H7" s="182">
        <v>0</v>
      </c>
      <c r="I7" s="182">
        <v>0</v>
      </c>
      <c r="J7" s="182">
        <v>0</v>
      </c>
      <c r="K7" s="182">
        <v>0</v>
      </c>
      <c r="L7" s="182">
        <v>0</v>
      </c>
      <c r="M7" s="182">
        <v>0</v>
      </c>
      <c r="N7" s="182"/>
      <c r="O7" s="22"/>
    </row>
    <row r="8" ht="20.25" customHeight="1" spans="1:15">
      <c r="A8" s="181"/>
      <c r="B8" s="181"/>
      <c r="C8" s="181"/>
      <c r="D8" s="46" t="s">
        <v>69</v>
      </c>
      <c r="E8" s="182">
        <v>1059.22</v>
      </c>
      <c r="F8" s="182">
        <v>1059.22</v>
      </c>
      <c r="G8" s="182">
        <v>1059.22</v>
      </c>
      <c r="H8" s="182"/>
      <c r="I8" s="182"/>
      <c r="J8" s="182"/>
      <c r="K8" s="182"/>
      <c r="L8" s="182"/>
      <c r="M8" s="182"/>
      <c r="N8" s="182"/>
      <c r="O8" s="22"/>
    </row>
    <row r="9" ht="20.25" customHeight="1" spans="1:15">
      <c r="A9" s="181" t="s">
        <v>80</v>
      </c>
      <c r="B9" s="181"/>
      <c r="C9" s="181"/>
      <c r="D9" s="21" t="s">
        <v>81</v>
      </c>
      <c r="E9" s="182">
        <v>1059.22</v>
      </c>
      <c r="F9" s="182">
        <v>1059.22</v>
      </c>
      <c r="G9" s="182">
        <v>1059.22</v>
      </c>
      <c r="H9" s="182">
        <v>0</v>
      </c>
      <c r="I9" s="182">
        <v>0</v>
      </c>
      <c r="J9" s="182">
        <v>0</v>
      </c>
      <c r="K9" s="182">
        <v>0</v>
      </c>
      <c r="L9" s="182">
        <v>0</v>
      </c>
      <c r="M9" s="182">
        <v>0</v>
      </c>
      <c r="N9" s="182"/>
      <c r="O9" s="22"/>
    </row>
    <row r="10" ht="20.25" customHeight="1" spans="1:15">
      <c r="A10" s="181" t="s">
        <v>80</v>
      </c>
      <c r="B10" s="181" t="s">
        <v>82</v>
      </c>
      <c r="C10" s="181" t="s">
        <v>83</v>
      </c>
      <c r="D10" s="21" t="s">
        <v>84</v>
      </c>
      <c r="E10" s="182">
        <v>1059.22</v>
      </c>
      <c r="F10" s="182">
        <v>1059.22</v>
      </c>
      <c r="G10" s="182">
        <v>1059.22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/>
      <c r="O10" s="22"/>
    </row>
    <row r="11" ht="20.25" customHeight="1" spans="1:14">
      <c r="A11" s="181"/>
      <c r="B11" s="181"/>
      <c r="C11" s="181"/>
      <c r="D11" s="21"/>
      <c r="E11" s="182"/>
      <c r="F11" s="182"/>
      <c r="G11" s="182"/>
      <c r="H11" s="182">
        <v>0</v>
      </c>
      <c r="I11" s="182">
        <v>0</v>
      </c>
      <c r="J11" s="182">
        <v>0</v>
      </c>
      <c r="K11" s="182">
        <v>0</v>
      </c>
      <c r="L11" s="182">
        <v>0</v>
      </c>
      <c r="M11" s="182">
        <v>0</v>
      </c>
      <c r="N11" s="182"/>
    </row>
    <row r="12" ht="20.25" customHeight="1" spans="1:14">
      <c r="A12" s="32"/>
      <c r="B12" s="72"/>
      <c r="C12" s="72"/>
      <c r="D12" s="157"/>
      <c r="E12" s="182">
        <f t="shared" ref="E12:E20" si="0">SUM(F12,I12:M12)</f>
        <v>0</v>
      </c>
      <c r="F12" s="182">
        <f t="shared" ref="F12:F20" si="1">SUM(G12:H12)</f>
        <v>0</v>
      </c>
      <c r="G12" s="182"/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/>
    </row>
    <row r="13" ht="20.25" customHeight="1" spans="1:14">
      <c r="A13" s="32"/>
      <c r="B13" s="72"/>
      <c r="C13" s="72"/>
      <c r="D13" s="157"/>
      <c r="E13" s="182">
        <f>SUM(F13,I13:M13)</f>
        <v>0</v>
      </c>
      <c r="F13" s="182">
        <f>SUM(G13:H13)</f>
        <v>0</v>
      </c>
      <c r="G13" s="182"/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/>
    </row>
    <row r="14" ht="20.25" customHeight="1" spans="1:14">
      <c r="A14" s="32"/>
      <c r="B14" s="72"/>
      <c r="C14" s="72"/>
      <c r="D14" s="157"/>
      <c r="E14" s="182">
        <f>SUM(F14,I14:M14)</f>
        <v>0</v>
      </c>
      <c r="F14" s="182">
        <f>SUM(G14:H14)</f>
        <v>0</v>
      </c>
      <c r="G14" s="182"/>
      <c r="H14" s="182">
        <v>0</v>
      </c>
      <c r="I14" s="182">
        <v>0</v>
      </c>
      <c r="J14" s="182">
        <v>0</v>
      </c>
      <c r="K14" s="182">
        <v>0</v>
      </c>
      <c r="L14" s="182">
        <v>0</v>
      </c>
      <c r="M14" s="182">
        <v>0</v>
      </c>
      <c r="N14" s="182"/>
    </row>
    <row r="15" ht="20.25" customHeight="1" spans="1:14">
      <c r="A15" s="181"/>
      <c r="B15" s="181"/>
      <c r="C15" s="181"/>
      <c r="D15" s="157"/>
      <c r="E15" s="182">
        <f>SUM(F15,I15:M15)</f>
        <v>0</v>
      </c>
      <c r="F15" s="182">
        <f>SUM(G15:H15)</f>
        <v>0</v>
      </c>
      <c r="G15" s="182"/>
      <c r="H15" s="182">
        <v>0</v>
      </c>
      <c r="I15" s="182">
        <v>0</v>
      </c>
      <c r="J15" s="182">
        <v>0</v>
      </c>
      <c r="K15" s="182">
        <v>0</v>
      </c>
      <c r="L15" s="182">
        <v>0</v>
      </c>
      <c r="M15" s="182">
        <v>0</v>
      </c>
      <c r="N15" s="182"/>
    </row>
    <row r="16" ht="20.25" customHeight="1" spans="1:14">
      <c r="A16" s="181"/>
      <c r="B16" s="181"/>
      <c r="C16" s="181"/>
      <c r="D16" s="157"/>
      <c r="E16" s="182">
        <f>SUM(F16,I16:M16)</f>
        <v>0</v>
      </c>
      <c r="F16" s="182">
        <f>SUM(G16:H16)</f>
        <v>0</v>
      </c>
      <c r="G16" s="182"/>
      <c r="H16" s="182">
        <v>0</v>
      </c>
      <c r="I16" s="182">
        <v>0</v>
      </c>
      <c r="J16" s="182">
        <v>0</v>
      </c>
      <c r="K16" s="182">
        <v>0</v>
      </c>
      <c r="L16" s="182">
        <v>0</v>
      </c>
      <c r="M16" s="182">
        <v>0</v>
      </c>
      <c r="N16" s="182"/>
    </row>
    <row r="17" ht="20.25" customHeight="1" spans="1:14">
      <c r="A17" s="181"/>
      <c r="B17" s="181"/>
      <c r="C17" s="181"/>
      <c r="D17" s="157"/>
      <c r="E17" s="182">
        <f>SUM(F17,I17:M17)</f>
        <v>0</v>
      </c>
      <c r="F17" s="182">
        <f>SUM(G17:H17)</f>
        <v>0</v>
      </c>
      <c r="G17" s="182"/>
      <c r="H17" s="182">
        <v>0</v>
      </c>
      <c r="I17" s="182">
        <v>0</v>
      </c>
      <c r="J17" s="182">
        <v>0</v>
      </c>
      <c r="K17" s="182">
        <v>0</v>
      </c>
      <c r="L17" s="182">
        <v>0</v>
      </c>
      <c r="M17" s="182">
        <v>0</v>
      </c>
      <c r="N17" s="182"/>
    </row>
    <row r="18" ht="20.25" customHeight="1" spans="1:14">
      <c r="A18" s="181"/>
      <c r="B18" s="181"/>
      <c r="C18" s="181"/>
      <c r="D18" s="157"/>
      <c r="E18" s="182">
        <f>SUM(F18,I18:M18)</f>
        <v>0</v>
      </c>
      <c r="F18" s="182">
        <f>SUM(G18:H18)</f>
        <v>0</v>
      </c>
      <c r="G18" s="182"/>
      <c r="H18" s="182">
        <v>0</v>
      </c>
      <c r="I18" s="182">
        <v>0</v>
      </c>
      <c r="J18" s="182">
        <v>0</v>
      </c>
      <c r="K18" s="182">
        <v>0</v>
      </c>
      <c r="L18" s="182">
        <v>0</v>
      </c>
      <c r="M18" s="182">
        <v>0</v>
      </c>
      <c r="N18" s="182"/>
    </row>
    <row r="19" ht="20.25" customHeight="1" spans="1:14">
      <c r="A19" s="181"/>
      <c r="B19" s="181"/>
      <c r="C19" s="181"/>
      <c r="D19" s="157"/>
      <c r="E19" s="182">
        <f>SUM(F19,I19:M19)</f>
        <v>0</v>
      </c>
      <c r="F19" s="182">
        <f>SUM(G19:H19)</f>
        <v>0</v>
      </c>
      <c r="G19" s="182"/>
      <c r="H19" s="182">
        <v>0</v>
      </c>
      <c r="I19" s="182">
        <v>0</v>
      </c>
      <c r="J19" s="182">
        <v>0</v>
      </c>
      <c r="K19" s="182">
        <v>0</v>
      </c>
      <c r="L19" s="182">
        <v>0</v>
      </c>
      <c r="M19" s="182">
        <v>0</v>
      </c>
      <c r="N19" s="182"/>
    </row>
    <row r="20" ht="20.25" customHeight="1" spans="1:14">
      <c r="A20" s="181"/>
      <c r="B20" s="181"/>
      <c r="C20" s="181"/>
      <c r="D20" s="157"/>
      <c r="E20" s="182">
        <f>SUM(F20,I20:M20)</f>
        <v>0</v>
      </c>
      <c r="F20" s="182">
        <f>SUM(G20:H20)</f>
        <v>0</v>
      </c>
      <c r="G20" s="182"/>
      <c r="H20" s="182">
        <v>0</v>
      </c>
      <c r="I20" s="182">
        <v>0</v>
      </c>
      <c r="J20" s="182">
        <v>0</v>
      </c>
      <c r="K20" s="182">
        <v>0</v>
      </c>
      <c r="L20" s="182">
        <v>0</v>
      </c>
      <c r="M20" s="182">
        <v>0</v>
      </c>
      <c r="N20" s="182"/>
    </row>
    <row r="21" ht="18" customHeight="1" spans="1:20">
      <c r="A21" s="166"/>
      <c r="B21" s="166"/>
      <c r="C21" s="167"/>
      <c r="D21" s="168"/>
      <c r="F21" s="22"/>
      <c r="T21" s="22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0"/>
  <sheetViews>
    <sheetView showGridLines="0" showZeros="0" tabSelected="1" topLeftCell="A3" workbookViewId="0">
      <selection activeCell="S19" sqref="S19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12.3333333333333" customWidth="1"/>
    <col min="5" max="5" width="13.5" customWidth="1"/>
    <col min="6" max="6" width="12.6666666666667" customWidth="1"/>
    <col min="7" max="7" width="10.5" customWidth="1"/>
    <col min="8" max="8" width="9.83333333333333" customWidth="1"/>
    <col min="9" max="9" width="10.8333333333333" customWidth="1"/>
    <col min="10" max="10" width="8.16666666666667" customWidth="1"/>
    <col min="11" max="11" width="6.83333333333333" customWidth="1"/>
    <col min="12" max="12" width="8.66666666666667" customWidth="1"/>
    <col min="13" max="13" width="10.1666666666667" customWidth="1"/>
    <col min="14" max="14" width="7.83333333333333" customWidth="1"/>
    <col min="15" max="15" width="5.5" customWidth="1"/>
    <col min="16" max="16" width="5.83333333333333" customWidth="1"/>
    <col min="17" max="17" width="8.66666666666667" customWidth="1"/>
    <col min="18" max="18" width="11" customWidth="1"/>
    <col min="19" max="19" width="10.6666666666667" customWidth="1"/>
  </cols>
  <sheetData>
    <row r="1" ht="18" customHeight="1" spans="1:19">
      <c r="A1" s="88"/>
      <c r="B1" s="88"/>
      <c r="C1" s="59"/>
      <c r="D1" s="59"/>
      <c r="E1" s="59"/>
      <c r="F1" s="59"/>
      <c r="G1" s="59"/>
      <c r="H1" s="59"/>
      <c r="I1" s="59"/>
      <c r="K1" s="88"/>
      <c r="L1" s="88"/>
      <c r="M1" s="88"/>
      <c r="N1" s="88"/>
      <c r="O1" s="88"/>
      <c r="P1" s="88"/>
      <c r="Q1" s="88"/>
      <c r="S1" s="26" t="s">
        <v>85</v>
      </c>
    </row>
    <row r="2" ht="18" customHeight="1" spans="1:19">
      <c r="A2" s="145" t="s">
        <v>86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64"/>
    </row>
    <row r="3" ht="18" customHeight="1" spans="1:19">
      <c r="A3" s="90"/>
      <c r="B3" s="90"/>
      <c r="C3" s="146"/>
      <c r="D3" s="146"/>
      <c r="E3" s="146"/>
      <c r="F3" s="146"/>
      <c r="G3" s="146"/>
      <c r="H3" s="146"/>
      <c r="I3" s="146"/>
      <c r="K3" s="90"/>
      <c r="L3" s="90"/>
      <c r="M3" s="90"/>
      <c r="N3" s="90"/>
      <c r="O3" s="90"/>
      <c r="P3" s="90"/>
      <c r="Q3" s="90"/>
      <c r="S3" s="26" t="s">
        <v>2</v>
      </c>
    </row>
    <row r="4" ht="20.25" customHeight="1" spans="1:19">
      <c r="A4" s="29" t="s">
        <v>72</v>
      </c>
      <c r="B4" s="29"/>
      <c r="C4" s="29"/>
      <c r="D4" s="63" t="s">
        <v>73</v>
      </c>
      <c r="E4" s="147" t="s">
        <v>87</v>
      </c>
      <c r="F4" s="148" t="s">
        <v>11</v>
      </c>
      <c r="G4" s="149"/>
      <c r="H4" s="149"/>
      <c r="I4" s="149"/>
      <c r="J4" s="35" t="s">
        <v>23</v>
      </c>
      <c r="K4" s="35"/>
      <c r="L4" s="35"/>
      <c r="M4" s="35"/>
      <c r="N4" s="35"/>
      <c r="O4" s="35"/>
      <c r="P4" s="35"/>
      <c r="Q4" s="35"/>
      <c r="R4" s="35"/>
      <c r="S4" s="35"/>
    </row>
    <row r="5" ht="18" customHeight="1" spans="1:19">
      <c r="A5" s="150" t="s">
        <v>75</v>
      </c>
      <c r="B5" s="151" t="s">
        <v>76</v>
      </c>
      <c r="C5" s="66" t="s">
        <v>77</v>
      </c>
      <c r="D5" s="34"/>
      <c r="E5" s="147"/>
      <c r="F5" s="29" t="s">
        <v>88</v>
      </c>
      <c r="G5" s="152" t="s">
        <v>89</v>
      </c>
      <c r="H5" s="95" t="s">
        <v>90</v>
      </c>
      <c r="I5" s="105" t="s">
        <v>91</v>
      </c>
      <c r="J5" s="35" t="s">
        <v>92</v>
      </c>
      <c r="K5" s="158" t="s">
        <v>89</v>
      </c>
      <c r="L5" s="158" t="s">
        <v>90</v>
      </c>
      <c r="M5" s="130" t="s">
        <v>91</v>
      </c>
      <c r="N5" s="53" t="s">
        <v>93</v>
      </c>
      <c r="O5" s="53" t="s">
        <v>94</v>
      </c>
      <c r="P5" s="53" t="s">
        <v>95</v>
      </c>
      <c r="Q5" s="53" t="s">
        <v>96</v>
      </c>
      <c r="R5" s="51" t="s">
        <v>97</v>
      </c>
      <c r="S5" s="51" t="s">
        <v>98</v>
      </c>
    </row>
    <row r="6" ht="14.25" customHeight="1" spans="1:19">
      <c r="A6" s="33"/>
      <c r="B6" s="150"/>
      <c r="C6" s="125"/>
      <c r="D6" s="34"/>
      <c r="E6" s="147"/>
      <c r="F6" s="29"/>
      <c r="G6" s="152"/>
      <c r="H6" s="95"/>
      <c r="I6" s="105"/>
      <c r="J6" s="79"/>
      <c r="K6" s="158"/>
      <c r="L6" s="158"/>
      <c r="M6" s="159"/>
      <c r="N6" s="54"/>
      <c r="O6" s="54"/>
      <c r="P6" s="54"/>
      <c r="Q6" s="54"/>
      <c r="R6" s="51"/>
      <c r="S6" s="51"/>
    </row>
    <row r="7" ht="19.5" customHeight="1" spans="1:19">
      <c r="A7" s="37" t="s">
        <v>67</v>
      </c>
      <c r="B7" s="70" t="s">
        <v>67</v>
      </c>
      <c r="C7" s="70" t="s">
        <v>67</v>
      </c>
      <c r="D7" s="70" t="s">
        <v>67</v>
      </c>
      <c r="E7" s="153">
        <v>1</v>
      </c>
      <c r="F7" s="154">
        <v>2</v>
      </c>
      <c r="G7" s="154">
        <v>3</v>
      </c>
      <c r="H7" s="154">
        <v>4</v>
      </c>
      <c r="I7" s="160">
        <v>5</v>
      </c>
      <c r="J7" s="39">
        <v>6</v>
      </c>
      <c r="K7" s="161">
        <v>7</v>
      </c>
      <c r="L7" s="153">
        <v>8</v>
      </c>
      <c r="M7" s="39">
        <v>9</v>
      </c>
      <c r="N7" s="39">
        <v>10</v>
      </c>
      <c r="O7" s="39">
        <v>11</v>
      </c>
      <c r="P7" s="39">
        <v>12</v>
      </c>
      <c r="Q7" s="39">
        <v>13</v>
      </c>
      <c r="R7" s="165">
        <v>14</v>
      </c>
      <c r="S7" s="165">
        <v>15</v>
      </c>
    </row>
    <row r="8" s="144" customFormat="1" ht="19.5" customHeight="1" spans="1:19">
      <c r="A8" s="32"/>
      <c r="B8" s="72"/>
      <c r="C8" s="72"/>
      <c r="D8" s="155" t="s">
        <v>68</v>
      </c>
      <c r="E8" s="75">
        <v>1059.22</v>
      </c>
      <c r="F8" s="75">
        <v>1019.48</v>
      </c>
      <c r="G8" s="75">
        <v>653.43</v>
      </c>
      <c r="H8" s="75">
        <v>80.89</v>
      </c>
      <c r="I8" s="75">
        <v>285.16</v>
      </c>
      <c r="J8" s="162"/>
      <c r="K8" s="74">
        <f t="shared" ref="F8:S8" si="0">K9</f>
        <v>0</v>
      </c>
      <c r="L8" s="75"/>
      <c r="M8" s="85"/>
      <c r="N8" s="75">
        <f t="shared" ref="M8:S8" si="1">N9</f>
        <v>0</v>
      </c>
      <c r="O8" s="75">
        <f>O9</f>
        <v>0</v>
      </c>
      <c r="P8" s="75">
        <f>P9</f>
        <v>0</v>
      </c>
      <c r="Q8" s="75"/>
      <c r="R8" s="75"/>
      <c r="S8" s="75"/>
    </row>
    <row r="9" ht="19.5" customHeight="1" spans="1:19">
      <c r="A9" s="32"/>
      <c r="B9" s="72"/>
      <c r="C9" s="72"/>
      <c r="D9" s="46" t="s">
        <v>69</v>
      </c>
      <c r="E9" s="75">
        <v>1019.48</v>
      </c>
      <c r="F9" s="75">
        <v>1019.48</v>
      </c>
      <c r="G9" s="75">
        <v>653.43</v>
      </c>
      <c r="H9" s="75">
        <v>80.89</v>
      </c>
      <c r="I9" s="75">
        <v>285.16</v>
      </c>
      <c r="J9" s="162"/>
      <c r="K9" s="74">
        <f t="shared" ref="F9:S9" si="2">K10+K13</f>
        <v>0</v>
      </c>
      <c r="L9" s="162"/>
      <c r="M9" s="85"/>
      <c r="N9" s="75">
        <f t="shared" ref="M9:S9" si="3">N10+N13</f>
        <v>0</v>
      </c>
      <c r="O9" s="75">
        <f>O10+O13</f>
        <v>0</v>
      </c>
      <c r="P9" s="75">
        <f>P10+P13</f>
        <v>0</v>
      </c>
      <c r="Q9" s="75"/>
      <c r="R9" s="75"/>
      <c r="S9" s="75"/>
    </row>
    <row r="10" ht="19.5" customHeight="1" spans="1:19">
      <c r="A10" s="32" t="s">
        <v>80</v>
      </c>
      <c r="B10" s="72"/>
      <c r="C10" s="72"/>
      <c r="D10" s="21" t="s">
        <v>81</v>
      </c>
      <c r="E10" s="75">
        <v>1019.48</v>
      </c>
      <c r="F10" s="75">
        <v>1019.48</v>
      </c>
      <c r="G10" s="75">
        <v>653.43</v>
      </c>
      <c r="H10" s="75">
        <v>80.89</v>
      </c>
      <c r="I10" s="75">
        <v>285.16</v>
      </c>
      <c r="J10" s="162"/>
      <c r="K10" s="74">
        <f>K11</f>
        <v>0</v>
      </c>
      <c r="L10" s="162"/>
      <c r="M10" s="163"/>
      <c r="N10" s="156"/>
      <c r="O10" s="156"/>
      <c r="P10" s="156"/>
      <c r="Q10" s="156"/>
      <c r="R10" s="156"/>
      <c r="S10" s="156"/>
    </row>
    <row r="11" ht="19.5" customHeight="1" spans="1:19">
      <c r="A11" s="32"/>
      <c r="B11" s="72" t="s">
        <v>82</v>
      </c>
      <c r="C11" s="72" t="s">
        <v>83</v>
      </c>
      <c r="D11" s="21" t="s">
        <v>84</v>
      </c>
      <c r="E11" s="75">
        <v>1019.48</v>
      </c>
      <c r="F11" s="75">
        <v>1019.48</v>
      </c>
      <c r="G11" s="75">
        <v>653.43</v>
      </c>
      <c r="H11" s="75">
        <v>80.89</v>
      </c>
      <c r="I11" s="75">
        <v>285.16</v>
      </c>
      <c r="J11" s="162"/>
      <c r="K11" s="74">
        <f>K12+K15</f>
        <v>0</v>
      </c>
      <c r="L11" s="162"/>
      <c r="M11" s="163"/>
      <c r="N11" s="156"/>
      <c r="O11" s="156"/>
      <c r="P11" s="156"/>
      <c r="Q11" s="156"/>
      <c r="R11" s="156"/>
      <c r="S11" s="156"/>
    </row>
    <row r="12" ht="19.5" customHeight="1" spans="1:19">
      <c r="A12" s="32" t="s">
        <v>80</v>
      </c>
      <c r="B12" s="72" t="s">
        <v>82</v>
      </c>
      <c r="C12" s="72" t="s">
        <v>83</v>
      </c>
      <c r="D12" s="21" t="s">
        <v>84</v>
      </c>
      <c r="E12" s="75">
        <v>1019.48</v>
      </c>
      <c r="F12" s="75">
        <v>1019.48</v>
      </c>
      <c r="G12" s="75">
        <v>653.43</v>
      </c>
      <c r="H12" s="75">
        <v>80.89</v>
      </c>
      <c r="I12" s="75">
        <v>285.16</v>
      </c>
      <c r="J12" s="75"/>
      <c r="K12" s="74">
        <f>K13</f>
        <v>0</v>
      </c>
      <c r="L12" s="75"/>
      <c r="M12" s="163"/>
      <c r="N12" s="156"/>
      <c r="O12" s="156"/>
      <c r="P12" s="156"/>
      <c r="Q12" s="156"/>
      <c r="R12" s="156"/>
      <c r="S12" s="156"/>
    </row>
    <row r="13" ht="19.5" customHeight="1" spans="1:19">
      <c r="A13" s="32" t="s">
        <v>80</v>
      </c>
      <c r="B13" s="72" t="s">
        <v>82</v>
      </c>
      <c r="C13" s="72" t="s">
        <v>99</v>
      </c>
      <c r="D13" s="21" t="s">
        <v>100</v>
      </c>
      <c r="E13" s="156">
        <v>39.74</v>
      </c>
      <c r="F13" s="75"/>
      <c r="G13" s="75"/>
      <c r="H13" s="75"/>
      <c r="I13" s="75"/>
      <c r="J13" s="156">
        <v>39.74</v>
      </c>
      <c r="K13" s="75"/>
      <c r="L13" s="162"/>
      <c r="M13" s="156"/>
      <c r="N13" s="156"/>
      <c r="O13" s="156"/>
      <c r="P13" s="156"/>
      <c r="Q13" s="156">
        <v>13.2</v>
      </c>
      <c r="R13" s="156"/>
      <c r="S13" s="156">
        <v>26.54</v>
      </c>
    </row>
    <row r="14" ht="19.5" customHeight="1" spans="1:19">
      <c r="A14" s="32"/>
      <c r="B14" s="72"/>
      <c r="C14" s="72"/>
      <c r="D14" s="21"/>
      <c r="E14" s="75"/>
      <c r="F14" s="76"/>
      <c r="G14" s="74"/>
      <c r="H14" s="74"/>
      <c r="I14" s="74"/>
      <c r="J14" s="75"/>
      <c r="K14" s="156"/>
      <c r="L14" s="75"/>
      <c r="M14" s="156"/>
      <c r="N14" s="156"/>
      <c r="O14" s="156"/>
      <c r="P14" s="156"/>
      <c r="Q14" s="156"/>
      <c r="R14" s="156"/>
      <c r="S14" s="156"/>
    </row>
    <row r="15" ht="19.5" customHeight="1" spans="1:19">
      <c r="A15" s="32"/>
      <c r="B15" s="72"/>
      <c r="C15" s="72"/>
      <c r="D15" s="21"/>
      <c r="E15" s="75"/>
      <c r="F15" s="76"/>
      <c r="G15" s="74"/>
      <c r="H15" s="74"/>
      <c r="I15" s="74"/>
      <c r="J15" s="75"/>
      <c r="K15" s="156"/>
      <c r="L15" s="75"/>
      <c r="M15" s="156"/>
      <c r="N15" s="156"/>
      <c r="O15" s="156"/>
      <c r="P15" s="156"/>
      <c r="Q15" s="156"/>
      <c r="R15" s="156"/>
      <c r="S15" s="156"/>
    </row>
    <row r="16" ht="19.5" customHeight="1" spans="1:19">
      <c r="A16" s="32"/>
      <c r="B16" s="72"/>
      <c r="C16" s="72"/>
      <c r="D16" s="157"/>
      <c r="E16" s="75"/>
      <c r="F16" s="76"/>
      <c r="G16" s="74"/>
      <c r="H16" s="74"/>
      <c r="I16" s="74"/>
      <c r="J16" s="75"/>
      <c r="K16" s="156"/>
      <c r="L16" s="75"/>
      <c r="M16" s="156"/>
      <c r="N16" s="156"/>
      <c r="O16" s="156"/>
      <c r="P16" s="156"/>
      <c r="Q16" s="156"/>
      <c r="R16" s="156"/>
      <c r="S16" s="156"/>
    </row>
    <row r="17" ht="19.5" customHeight="1" spans="1:19">
      <c r="A17" s="32"/>
      <c r="B17" s="72"/>
      <c r="C17" s="72"/>
      <c r="D17" s="155"/>
      <c r="E17" s="75"/>
      <c r="F17" s="76"/>
      <c r="G17" s="74"/>
      <c r="H17" s="74"/>
      <c r="I17" s="74"/>
      <c r="J17" s="75"/>
      <c r="K17" s="156"/>
      <c r="L17" s="75"/>
      <c r="M17" s="156"/>
      <c r="N17" s="156"/>
      <c r="O17" s="156"/>
      <c r="P17" s="156"/>
      <c r="Q17" s="156"/>
      <c r="R17" s="156"/>
      <c r="S17" s="156"/>
    </row>
    <row r="18" ht="19.5" customHeight="1" spans="1:19">
      <c r="A18" s="32"/>
      <c r="B18" s="72"/>
      <c r="C18" s="72"/>
      <c r="D18" s="155"/>
      <c r="E18" s="75"/>
      <c r="F18" s="76"/>
      <c r="G18" s="74"/>
      <c r="H18" s="74"/>
      <c r="I18" s="74"/>
      <c r="J18" s="75"/>
      <c r="K18" s="156"/>
      <c r="L18" s="156"/>
      <c r="M18" s="156"/>
      <c r="N18" s="156"/>
      <c r="O18" s="156"/>
      <c r="P18" s="156"/>
      <c r="Q18" s="156"/>
      <c r="R18" s="156"/>
      <c r="S18" s="156"/>
    </row>
    <row r="19" ht="19.5" customHeight="1" spans="1:19">
      <c r="A19" s="32"/>
      <c r="B19" s="72"/>
      <c r="C19" s="72"/>
      <c r="D19" s="155"/>
      <c r="E19" s="75">
        <f t="shared" ref="E16:E20" si="4">SUM(F19,J19)</f>
        <v>0</v>
      </c>
      <c r="F19" s="76">
        <f t="shared" ref="F16:F20" si="5">SUM(G19:I19)</f>
        <v>0</v>
      </c>
      <c r="G19" s="74"/>
      <c r="H19" s="74"/>
      <c r="I19" s="74"/>
      <c r="J19" s="75">
        <f>SUM(K19:S19)</f>
        <v>0</v>
      </c>
      <c r="K19" s="156"/>
      <c r="L19" s="156"/>
      <c r="M19" s="156"/>
      <c r="N19" s="156"/>
      <c r="O19" s="156"/>
      <c r="P19" s="156"/>
      <c r="Q19" s="156"/>
      <c r="R19" s="156"/>
      <c r="S19" s="156"/>
    </row>
    <row r="20" ht="19.5" customHeight="1" spans="1:19">
      <c r="A20" s="32"/>
      <c r="B20" s="72"/>
      <c r="C20" s="72"/>
      <c r="D20" s="155"/>
      <c r="E20" s="75">
        <f>SUM(F20,J20)</f>
        <v>0</v>
      </c>
      <c r="F20" s="76">
        <f>SUM(G20:I20)</f>
        <v>0</v>
      </c>
      <c r="G20" s="74"/>
      <c r="H20" s="74"/>
      <c r="I20" s="74"/>
      <c r="J20" s="75">
        <f>SUM(K20:S20)</f>
        <v>0</v>
      </c>
      <c r="K20" s="156"/>
      <c r="L20" s="156"/>
      <c r="M20" s="156"/>
      <c r="N20" s="156"/>
      <c r="O20" s="156"/>
      <c r="P20" s="156"/>
      <c r="Q20" s="156"/>
      <c r="R20" s="156"/>
      <c r="S20" s="156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9" scale="80" fitToHeight="100" orientation="landscape" horizontalDpi="600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T20"/>
  <sheetViews>
    <sheetView showGridLines="0" showZeros="0" topLeftCell="D3" workbookViewId="0">
      <selection activeCell="D4" sqref="D4:D6"/>
    </sheetView>
  </sheetViews>
  <sheetFormatPr defaultColWidth="9.16666666666667" defaultRowHeight="11.25"/>
  <cols>
    <col min="1" max="1" width="5.33333333333333" customWidth="1"/>
    <col min="2" max="2" width="4" customWidth="1"/>
    <col min="3" max="3" width="3.83333333333333" customWidth="1"/>
    <col min="4" max="4" width="13.8333333333333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09"/>
      <c r="B1" s="109"/>
      <c r="C1" s="110"/>
      <c r="D1" s="111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 t="s">
        <v>101</v>
      </c>
      <c r="AE1" s="88"/>
      <c r="AF1" s="111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</row>
    <row r="2" ht="18" customHeight="1" spans="1:254">
      <c r="A2" s="2" t="s">
        <v>102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</row>
    <row r="3" ht="18" customHeight="1" spans="1:254">
      <c r="A3" s="22"/>
      <c r="B3" s="22"/>
      <c r="C3" s="112"/>
      <c r="D3" s="90"/>
      <c r="E3" s="113"/>
      <c r="F3" s="77"/>
      <c r="G3" s="77"/>
      <c r="H3" s="77"/>
      <c r="I3" s="77"/>
      <c r="J3" s="77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77" t="s">
        <v>2</v>
      </c>
      <c r="AE3" s="90"/>
      <c r="AF3" s="111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</row>
    <row r="4" ht="21" customHeight="1" spans="1:254">
      <c r="A4" s="60" t="s">
        <v>72</v>
      </c>
      <c r="B4" s="61"/>
      <c r="C4" s="62"/>
      <c r="D4" s="114" t="s">
        <v>73</v>
      </c>
      <c r="E4" s="95" t="s">
        <v>103</v>
      </c>
      <c r="F4" s="60" t="s">
        <v>104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60" t="s">
        <v>105</v>
      </c>
      <c r="Y4" s="61"/>
      <c r="Z4" s="61"/>
      <c r="AA4" s="61"/>
      <c r="AB4" s="62"/>
      <c r="AC4" s="114" t="s">
        <v>106</v>
      </c>
      <c r="AD4" s="41" t="s">
        <v>107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ht="20.25" customHeight="1" spans="1:254">
      <c r="A5" s="116" t="s">
        <v>75</v>
      </c>
      <c r="B5" s="117" t="s">
        <v>76</v>
      </c>
      <c r="C5" s="66" t="s">
        <v>77</v>
      </c>
      <c r="D5" s="118"/>
      <c r="E5" s="105"/>
      <c r="F5" s="119" t="s">
        <v>108</v>
      </c>
      <c r="G5" s="60" t="s">
        <v>109</v>
      </c>
      <c r="H5" s="61"/>
      <c r="I5" s="60" t="s">
        <v>110</v>
      </c>
      <c r="J5" s="61"/>
      <c r="K5" s="61"/>
      <c r="L5" s="60" t="s">
        <v>111</v>
      </c>
      <c r="M5" s="61"/>
      <c r="N5" s="61"/>
      <c r="O5" s="65" t="s">
        <v>112</v>
      </c>
      <c r="P5" s="65"/>
      <c r="Q5" s="65"/>
      <c r="R5" s="139" t="s">
        <v>113</v>
      </c>
      <c r="S5" s="139"/>
      <c r="T5" s="139"/>
      <c r="U5" s="139" t="s">
        <v>114</v>
      </c>
      <c r="V5" s="139"/>
      <c r="W5" s="139"/>
      <c r="X5" s="140" t="s">
        <v>115</v>
      </c>
      <c r="Y5" s="69" t="s">
        <v>116</v>
      </c>
      <c r="Z5" s="69" t="s">
        <v>117</v>
      </c>
      <c r="AA5" s="69" t="s">
        <v>118</v>
      </c>
      <c r="AB5" s="69" t="s">
        <v>119</v>
      </c>
      <c r="AC5" s="29"/>
      <c r="AD5" s="41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</row>
    <row r="6" ht="26.25" customHeight="1" spans="1:254">
      <c r="A6" s="38"/>
      <c r="B6" s="120"/>
      <c r="C6" s="34"/>
      <c r="D6" s="118"/>
      <c r="E6" s="105"/>
      <c r="F6" s="121"/>
      <c r="G6" s="122" t="s">
        <v>120</v>
      </c>
      <c r="H6" s="123" t="s">
        <v>121</v>
      </c>
      <c r="I6" s="123" t="s">
        <v>115</v>
      </c>
      <c r="J6" s="123" t="s">
        <v>120</v>
      </c>
      <c r="K6" s="123" t="s">
        <v>121</v>
      </c>
      <c r="L6" s="123" t="s">
        <v>115</v>
      </c>
      <c r="M6" s="123" t="s">
        <v>120</v>
      </c>
      <c r="N6" s="123" t="s">
        <v>121</v>
      </c>
      <c r="O6" s="123" t="s">
        <v>88</v>
      </c>
      <c r="P6" s="123" t="s">
        <v>122</v>
      </c>
      <c r="Q6" s="84" t="s">
        <v>121</v>
      </c>
      <c r="R6" s="123" t="s">
        <v>88</v>
      </c>
      <c r="S6" s="123" t="s">
        <v>122</v>
      </c>
      <c r="T6" s="84" t="s">
        <v>121</v>
      </c>
      <c r="U6" s="41" t="s">
        <v>115</v>
      </c>
      <c r="V6" s="123" t="s">
        <v>120</v>
      </c>
      <c r="W6" s="123" t="s">
        <v>121</v>
      </c>
      <c r="X6" s="95"/>
      <c r="Y6" s="95"/>
      <c r="Z6" s="95"/>
      <c r="AA6" s="95"/>
      <c r="AB6" s="95"/>
      <c r="AC6" s="29"/>
      <c r="AD6" s="41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  <c r="IL6" s="88"/>
      <c r="IM6" s="88"/>
      <c r="IN6" s="88"/>
      <c r="IO6" s="88"/>
      <c r="IP6" s="88"/>
      <c r="IQ6" s="88"/>
      <c r="IR6" s="88"/>
      <c r="IS6" s="88"/>
      <c r="IT6" s="88"/>
    </row>
    <row r="7" ht="19.5" customHeight="1" spans="1:254">
      <c r="A7" s="124" t="s">
        <v>67</v>
      </c>
      <c r="B7" s="124" t="s">
        <v>67</v>
      </c>
      <c r="C7" s="124" t="s">
        <v>67</v>
      </c>
      <c r="D7" s="124" t="s">
        <v>67</v>
      </c>
      <c r="E7" s="67">
        <v>1</v>
      </c>
      <c r="F7" s="67">
        <f t="shared" ref="F7:Q7" si="0">E7+1</f>
        <v>2</v>
      </c>
      <c r="G7" s="125">
        <f>F7+1</f>
        <v>3</v>
      </c>
      <c r="H7" s="125">
        <f>G7+1</f>
        <v>4</v>
      </c>
      <c r="I7" s="125">
        <f>H7+1</f>
        <v>5</v>
      </c>
      <c r="J7" s="125">
        <f>I7+1</f>
        <v>6</v>
      </c>
      <c r="K7" s="125">
        <f>J7+1</f>
        <v>7</v>
      </c>
      <c r="L7" s="125">
        <f>K7+1</f>
        <v>8</v>
      </c>
      <c r="M7" s="125">
        <f>L7+1</f>
        <v>9</v>
      </c>
      <c r="N7" s="125">
        <f>M7+1</f>
        <v>10</v>
      </c>
      <c r="O7" s="125">
        <f>N7+1</f>
        <v>11</v>
      </c>
      <c r="P7" s="125">
        <f>O7+1</f>
        <v>12</v>
      </c>
      <c r="Q7" s="125">
        <f>P7+1</f>
        <v>13</v>
      </c>
      <c r="R7" s="125">
        <f t="shared" ref="R7:AD7" si="1">Q7+1</f>
        <v>14</v>
      </c>
      <c r="S7" s="125">
        <f>R7+1</f>
        <v>15</v>
      </c>
      <c r="T7" s="125">
        <f>S7+1</f>
        <v>16</v>
      </c>
      <c r="U7" s="125">
        <f>T7+1</f>
        <v>17</v>
      </c>
      <c r="V7" s="125">
        <f>U7+1</f>
        <v>18</v>
      </c>
      <c r="W7" s="125">
        <f>V7+1</f>
        <v>19</v>
      </c>
      <c r="X7" s="125">
        <f>W7+1</f>
        <v>20</v>
      </c>
      <c r="Y7" s="125">
        <f>X7+1</f>
        <v>21</v>
      </c>
      <c r="Z7" s="125">
        <f>Y7+1</f>
        <v>22</v>
      </c>
      <c r="AA7" s="125">
        <f>Z7+1</f>
        <v>23</v>
      </c>
      <c r="AB7" s="125">
        <f>AA7+1</f>
        <v>24</v>
      </c>
      <c r="AC7" s="125">
        <f>AB7+1</f>
        <v>25</v>
      </c>
      <c r="AD7" s="125">
        <f>AC7+1</f>
        <v>26</v>
      </c>
      <c r="AE7" s="88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</row>
    <row r="8" s="1" customFormat="1" ht="21" customHeight="1" spans="1:254">
      <c r="A8" s="72"/>
      <c r="B8" s="72"/>
      <c r="C8" s="72"/>
      <c r="D8" s="73" t="s">
        <v>68</v>
      </c>
      <c r="E8" s="126">
        <f t="shared" ref="E8:E11" si="2">SUM(F8,X8,AC8,AD8)</f>
        <v>653.42</v>
      </c>
      <c r="F8" s="127">
        <v>519.22</v>
      </c>
      <c r="G8" s="128">
        <v>519.22</v>
      </c>
      <c r="H8" s="129">
        <f t="shared" ref="G8:H11" si="3">SUM(K8,N8,Q8,T8,W8)</f>
        <v>0</v>
      </c>
      <c r="I8" s="127">
        <v>170.42</v>
      </c>
      <c r="J8" s="128">
        <v>170.42</v>
      </c>
      <c r="K8" s="127"/>
      <c r="L8" s="126">
        <f t="shared" ref="L8:L11" si="4">M8+N8</f>
        <v>96.92</v>
      </c>
      <c r="M8" s="127">
        <v>96.92</v>
      </c>
      <c r="N8" s="138"/>
      <c r="O8" s="126">
        <f t="shared" ref="O8:O11" si="5">SUM(P8:Q8)</f>
        <v>237.68</v>
      </c>
      <c r="P8" s="127">
        <v>237.68</v>
      </c>
      <c r="Q8" s="126"/>
      <c r="R8" s="141">
        <f t="shared" ref="R8:R11" si="6">SUM(S8:T8)</f>
        <v>0</v>
      </c>
      <c r="S8" s="141"/>
      <c r="T8" s="141"/>
      <c r="U8" s="127">
        <f t="shared" ref="U8:U11" si="7">SUM(V8:W8)</f>
        <v>14.2</v>
      </c>
      <c r="V8" s="138">
        <v>14.2</v>
      </c>
      <c r="W8" s="138"/>
      <c r="X8" s="138">
        <f t="shared" ref="X8:X11" si="8">SUM(Y8:AB8)</f>
        <v>75.4</v>
      </c>
      <c r="Y8" s="138">
        <v>64.03</v>
      </c>
      <c r="Z8" s="138">
        <v>2.14</v>
      </c>
      <c r="AA8" s="138">
        <v>2.88</v>
      </c>
      <c r="AB8" s="138">
        <v>6.35</v>
      </c>
      <c r="AC8" s="138">
        <v>58.8</v>
      </c>
      <c r="AD8" s="126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</row>
    <row r="9" ht="21" customHeight="1" spans="1:31">
      <c r="A9" s="32"/>
      <c r="B9" s="72"/>
      <c r="C9" s="72"/>
      <c r="D9" s="46" t="s">
        <v>69</v>
      </c>
      <c r="E9" s="126">
        <f>SUM(F9,X9,AC9,AD9)</f>
        <v>653.42</v>
      </c>
      <c r="F9" s="127">
        <v>519.22</v>
      </c>
      <c r="G9" s="128">
        <v>519.22</v>
      </c>
      <c r="H9" s="129">
        <f t="shared" ref="H9:H11" si="9">SUM(K9,N9,Q9,T9,W9)</f>
        <v>0</v>
      </c>
      <c r="I9" s="127">
        <v>170.42</v>
      </c>
      <c r="J9" s="128">
        <v>170.42</v>
      </c>
      <c r="K9" s="127"/>
      <c r="L9" s="126">
        <f>M9+N9</f>
        <v>96.92</v>
      </c>
      <c r="M9" s="127">
        <v>96.92</v>
      </c>
      <c r="N9" s="138"/>
      <c r="O9" s="126">
        <f>SUM(P9:Q9)</f>
        <v>237.68</v>
      </c>
      <c r="P9" s="127">
        <v>237.68</v>
      </c>
      <c r="Q9" s="126"/>
      <c r="R9" s="141">
        <f>SUM(S9:T9)</f>
        <v>0</v>
      </c>
      <c r="S9" s="141"/>
      <c r="T9" s="141"/>
      <c r="U9" s="127">
        <f>SUM(V9:W9)</f>
        <v>14.2</v>
      </c>
      <c r="V9" s="138">
        <v>14.2</v>
      </c>
      <c r="W9" s="138"/>
      <c r="X9" s="138">
        <f>SUM(Y9:AB9)</f>
        <v>75.4</v>
      </c>
      <c r="Y9" s="138">
        <v>64.03</v>
      </c>
      <c r="Z9" s="138">
        <v>2.14</v>
      </c>
      <c r="AA9" s="138">
        <v>2.88</v>
      </c>
      <c r="AB9" s="138">
        <v>6.35</v>
      </c>
      <c r="AC9" s="138">
        <v>58.8</v>
      </c>
      <c r="AD9" s="126"/>
      <c r="AE9" s="22"/>
    </row>
    <row r="10" ht="21" customHeight="1" spans="1:254">
      <c r="A10" s="32" t="s">
        <v>80</v>
      </c>
      <c r="B10" s="72"/>
      <c r="C10" s="72"/>
      <c r="D10" s="21" t="s">
        <v>81</v>
      </c>
      <c r="E10" s="126">
        <f>SUM(F10,X10,AC10,AD10)</f>
        <v>653.42</v>
      </c>
      <c r="F10" s="127">
        <v>519.22</v>
      </c>
      <c r="G10" s="128">
        <v>519.22</v>
      </c>
      <c r="H10" s="129">
        <f>SUM(K10,N10,Q10,T10,W10)</f>
        <v>0</v>
      </c>
      <c r="I10" s="127">
        <v>170.42</v>
      </c>
      <c r="J10" s="128">
        <v>170.42</v>
      </c>
      <c r="K10" s="127"/>
      <c r="L10" s="126">
        <f>M10+N10</f>
        <v>96.92</v>
      </c>
      <c r="M10" s="127">
        <v>96.92</v>
      </c>
      <c r="N10" s="138"/>
      <c r="O10" s="126">
        <f>SUM(P10:Q10)</f>
        <v>237.68</v>
      </c>
      <c r="P10" s="127">
        <v>237.68</v>
      </c>
      <c r="Q10" s="126"/>
      <c r="R10" s="141">
        <f>SUM(S10:T10)</f>
        <v>0</v>
      </c>
      <c r="S10" s="141"/>
      <c r="T10" s="141"/>
      <c r="U10" s="127">
        <f>SUM(V10:W10)</f>
        <v>14.2</v>
      </c>
      <c r="V10" s="138">
        <v>14.2</v>
      </c>
      <c r="W10" s="138"/>
      <c r="X10" s="138">
        <f>SUM(Y10:AB10)</f>
        <v>75.4</v>
      </c>
      <c r="Y10" s="138">
        <v>64.03</v>
      </c>
      <c r="Z10" s="138">
        <v>2.14</v>
      </c>
      <c r="AA10" s="138">
        <v>2.88</v>
      </c>
      <c r="AB10" s="138">
        <v>6.35</v>
      </c>
      <c r="AC10" s="138">
        <v>58.8</v>
      </c>
      <c r="AD10" s="126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S10" s="88"/>
      <c r="FT10" s="88"/>
      <c r="FU10" s="88"/>
      <c r="FV10" s="88"/>
      <c r="FW10" s="88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B10" s="88"/>
      <c r="HC10" s="88"/>
      <c r="HD10" s="8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</row>
    <row r="11" ht="21" customHeight="1" spans="1:254">
      <c r="A11" s="32"/>
      <c r="B11" s="72" t="s">
        <v>82</v>
      </c>
      <c r="C11" s="72" t="s">
        <v>83</v>
      </c>
      <c r="D11" s="21" t="s">
        <v>84</v>
      </c>
      <c r="E11" s="126">
        <f>SUM(F11,X11,AC11,AD11)</f>
        <v>653.42</v>
      </c>
      <c r="F11" s="127">
        <f>SUM(G11:H11)</f>
        <v>519.22</v>
      </c>
      <c r="G11" s="128">
        <v>519.22</v>
      </c>
      <c r="H11" s="129">
        <f>SUM(K11,N11,Q11,T11,W11)</f>
        <v>0</v>
      </c>
      <c r="I11" s="127">
        <v>170.42</v>
      </c>
      <c r="J11" s="128">
        <v>170.42</v>
      </c>
      <c r="K11" s="127"/>
      <c r="L11" s="126">
        <f>M11+N11</f>
        <v>96.92</v>
      </c>
      <c r="M11" s="127">
        <v>96.92</v>
      </c>
      <c r="N11" s="138"/>
      <c r="O11" s="126">
        <f>SUM(P11:Q11)</f>
        <v>237.68</v>
      </c>
      <c r="P11" s="127">
        <v>237.68</v>
      </c>
      <c r="Q11" s="126"/>
      <c r="R11" s="141">
        <f>SUM(S11:T11)</f>
        <v>0</v>
      </c>
      <c r="S11" s="141"/>
      <c r="T11" s="141"/>
      <c r="U11" s="127">
        <f>SUM(V11:W11)</f>
        <v>14.2</v>
      </c>
      <c r="V11" s="138">
        <v>14.2</v>
      </c>
      <c r="W11" s="138"/>
      <c r="X11" s="138">
        <f>SUM(Y11:AB11)</f>
        <v>75.4</v>
      </c>
      <c r="Y11" s="138">
        <v>64.03</v>
      </c>
      <c r="Z11" s="138">
        <v>2.14</v>
      </c>
      <c r="AA11" s="138">
        <v>2.88</v>
      </c>
      <c r="AB11" s="138">
        <v>6.35</v>
      </c>
      <c r="AC11" s="138">
        <v>58.8</v>
      </c>
      <c r="AD11" s="126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8"/>
      <c r="IK11" s="88"/>
      <c r="IL11" s="88"/>
      <c r="IM11" s="88"/>
      <c r="IN11" s="88"/>
      <c r="IO11" s="88"/>
      <c r="IP11" s="88"/>
      <c r="IQ11" s="88"/>
      <c r="IR11" s="88"/>
      <c r="IS11" s="88"/>
      <c r="IT11" s="88"/>
    </row>
    <row r="12" ht="21" customHeight="1" spans="1:254">
      <c r="A12" s="130"/>
      <c r="B12" s="131"/>
      <c r="C12" s="131"/>
      <c r="D12" s="21"/>
      <c r="E12" s="126"/>
      <c r="F12" s="129"/>
      <c r="G12" s="132"/>
      <c r="H12" s="126"/>
      <c r="I12" s="129"/>
      <c r="J12" s="132"/>
      <c r="K12" s="138"/>
      <c r="L12" s="126"/>
      <c r="M12" s="127"/>
      <c r="N12" s="138"/>
      <c r="O12" s="126"/>
      <c r="P12" s="127"/>
      <c r="Q12" s="126"/>
      <c r="R12" s="141"/>
      <c r="S12" s="141"/>
      <c r="T12" s="141"/>
      <c r="U12" s="127"/>
      <c r="V12" s="138"/>
      <c r="W12" s="138"/>
      <c r="X12" s="138"/>
      <c r="Y12" s="138"/>
      <c r="Z12" s="138"/>
      <c r="AA12" s="138"/>
      <c r="AB12" s="138"/>
      <c r="AC12" s="138"/>
      <c r="AD12" s="126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</row>
    <row r="13" ht="21" customHeight="1" spans="1:254">
      <c r="A13" s="32"/>
      <c r="B13" s="43"/>
      <c r="C13" s="43"/>
      <c r="D13" s="21"/>
      <c r="E13" s="128">
        <f t="shared" ref="E12:E15" si="10">SUM(F13,X13,AC13,AD13)</f>
        <v>0</v>
      </c>
      <c r="F13" s="128">
        <f t="shared" ref="F12:F15" si="11">SUM(G13:H13)</f>
        <v>0</v>
      </c>
      <c r="G13" s="128">
        <f t="shared" ref="G12:G15" si="12">SUM(J13,M13,P13,S13,V13)</f>
        <v>0</v>
      </c>
      <c r="H13" s="128">
        <f t="shared" ref="H12:H15" si="13">SUM(K13,N13,Q13,T13,W13)</f>
        <v>0</v>
      </c>
      <c r="I13" s="128">
        <f t="shared" ref="I12:I15" si="14">SUM(J13:K13)</f>
        <v>0</v>
      </c>
      <c r="J13" s="128"/>
      <c r="K13" s="128"/>
      <c r="L13" s="128">
        <f t="shared" ref="L13:L15" si="15">SUM(N13)</f>
        <v>0</v>
      </c>
      <c r="M13" s="128"/>
      <c r="N13" s="128"/>
      <c r="O13" s="128">
        <f t="shared" ref="O12:O15" si="16">SUM(P13:Q13)</f>
        <v>0</v>
      </c>
      <c r="P13" s="128"/>
      <c r="Q13" s="128"/>
      <c r="R13" s="128">
        <f t="shared" ref="R12:R15" si="17">SUM(S13:T13)</f>
        <v>0</v>
      </c>
      <c r="S13" s="128"/>
      <c r="T13" s="128"/>
      <c r="U13" s="128">
        <f t="shared" ref="U12:U15" si="18">SUM(V13:W13)</f>
        <v>0</v>
      </c>
      <c r="V13" s="128"/>
      <c r="W13" s="128"/>
      <c r="X13" s="128">
        <f t="shared" ref="X12:X15" si="19">SUM(Y13:AB13)</f>
        <v>0</v>
      </c>
      <c r="Y13" s="128"/>
      <c r="Z13" s="128"/>
      <c r="AA13" s="128"/>
      <c r="AB13" s="128"/>
      <c r="AC13" s="128"/>
      <c r="AD13" s="12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  <c r="IE13" s="88"/>
      <c r="IF13" s="88"/>
      <c r="IG13" s="88"/>
      <c r="IH13" s="88"/>
      <c r="II13" s="88"/>
      <c r="IJ13" s="88"/>
      <c r="IK13" s="88"/>
      <c r="IL13" s="88"/>
      <c r="IM13" s="88"/>
      <c r="IN13" s="88"/>
      <c r="IO13" s="88"/>
      <c r="IP13" s="88"/>
      <c r="IQ13" s="88"/>
      <c r="IR13" s="88"/>
      <c r="IS13" s="88"/>
      <c r="IT13" s="88"/>
    </row>
    <row r="14" ht="21" customHeight="1" spans="1:254">
      <c r="A14" s="32"/>
      <c r="B14" s="43"/>
      <c r="C14" s="43"/>
      <c r="D14" s="21"/>
      <c r="E14" s="128">
        <f>SUM(F14,X14,AC14,AD14)</f>
        <v>0</v>
      </c>
      <c r="F14" s="128">
        <f>SUM(G14:H14)</f>
        <v>0</v>
      </c>
      <c r="G14" s="128">
        <f>SUM(J14,M14,P14,S14,V14)</f>
        <v>0</v>
      </c>
      <c r="H14" s="128">
        <f>SUM(K14,N14,Q14,T14,W14)</f>
        <v>0</v>
      </c>
      <c r="I14" s="128">
        <f>SUM(J14:K14)</f>
        <v>0</v>
      </c>
      <c r="J14" s="128"/>
      <c r="K14" s="128"/>
      <c r="L14" s="128">
        <f>SUM(N14)</f>
        <v>0</v>
      </c>
      <c r="M14" s="128"/>
      <c r="N14" s="128"/>
      <c r="O14" s="128">
        <f>SUM(P14:Q14)</f>
        <v>0</v>
      </c>
      <c r="P14" s="128"/>
      <c r="Q14" s="128"/>
      <c r="R14" s="128">
        <f>SUM(S14:T14)</f>
        <v>0</v>
      </c>
      <c r="S14" s="128"/>
      <c r="T14" s="128"/>
      <c r="U14" s="128">
        <f>SUM(V14:W14)</f>
        <v>0</v>
      </c>
      <c r="V14" s="128"/>
      <c r="W14" s="128"/>
      <c r="X14" s="128">
        <f>SUM(Y14:AB14)</f>
        <v>0</v>
      </c>
      <c r="Y14" s="128"/>
      <c r="Z14" s="128"/>
      <c r="AA14" s="128"/>
      <c r="AB14" s="128"/>
      <c r="AC14" s="128"/>
      <c r="AD14" s="12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  <c r="IQ14" s="88"/>
      <c r="IR14" s="88"/>
      <c r="IS14" s="88"/>
      <c r="IT14" s="88"/>
    </row>
    <row r="15" ht="18" customHeight="1" spans="1:254">
      <c r="A15" s="32"/>
      <c r="B15" s="43"/>
      <c r="C15" s="43"/>
      <c r="D15" s="21"/>
      <c r="E15" s="101">
        <f>SUM(F15,X15,AC15,AD15)</f>
        <v>0</v>
      </c>
      <c r="F15" s="101">
        <f>SUM(G15:H15)</f>
        <v>0</v>
      </c>
      <c r="G15" s="101">
        <f>SUM(J15,M15,P15,S15,V15)</f>
        <v>0</v>
      </c>
      <c r="H15" s="101">
        <f>SUM(K15,N15,Q15,T15,W15)</f>
        <v>0</v>
      </c>
      <c r="I15" s="101">
        <f>SUM(J15:K15)</f>
        <v>0</v>
      </c>
      <c r="J15" s="101"/>
      <c r="K15" s="101"/>
      <c r="L15" s="101">
        <f>SUM(N15)</f>
        <v>0</v>
      </c>
      <c r="M15" s="101"/>
      <c r="N15" s="101"/>
      <c r="O15" s="101">
        <f>SUM(P15:Q15)</f>
        <v>0</v>
      </c>
      <c r="P15" s="101"/>
      <c r="Q15" s="101"/>
      <c r="R15" s="101">
        <f>SUM(S15:T15)</f>
        <v>0</v>
      </c>
      <c r="S15" s="101"/>
      <c r="T15" s="101"/>
      <c r="U15" s="101">
        <f>SUM(V15:W15)</f>
        <v>0</v>
      </c>
      <c r="V15" s="101"/>
      <c r="W15" s="101"/>
      <c r="X15" s="101">
        <f>SUM(Y15:AB15)</f>
        <v>0</v>
      </c>
      <c r="Y15" s="101"/>
      <c r="Z15" s="101"/>
      <c r="AA15" s="101"/>
      <c r="AB15" s="101"/>
      <c r="AC15" s="101"/>
      <c r="AD15" s="143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</row>
    <row r="16" ht="18" customHeight="1" spans="1:254">
      <c r="A16" s="109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  <c r="IE16" s="88"/>
      <c r="IF16" s="88"/>
      <c r="IG16" s="88"/>
      <c r="IH16" s="88"/>
      <c r="II16" s="88"/>
      <c r="IJ16" s="88"/>
      <c r="IK16" s="88"/>
      <c r="IL16" s="88"/>
      <c r="IM16" s="88"/>
      <c r="IN16" s="88"/>
      <c r="IO16" s="88"/>
      <c r="IP16" s="88"/>
      <c r="IQ16" s="88"/>
      <c r="IR16" s="88"/>
      <c r="IS16" s="88"/>
      <c r="IT16" s="88"/>
    </row>
    <row r="17" ht="18" customHeight="1" spans="1:254">
      <c r="A17" s="109"/>
      <c r="B17" s="109"/>
      <c r="C17" s="112"/>
      <c r="D17" s="88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88"/>
      <c r="FI17" s="88"/>
      <c r="FJ17" s="88"/>
      <c r="FK17" s="88"/>
      <c r="FL17" s="88"/>
      <c r="FM17" s="88"/>
      <c r="FN17" s="88"/>
      <c r="FO17" s="88"/>
      <c r="FP17" s="88"/>
      <c r="FQ17" s="88"/>
      <c r="FR17" s="88"/>
      <c r="FS17" s="88"/>
      <c r="FT17" s="88"/>
      <c r="FU17" s="88"/>
      <c r="FV17" s="88"/>
      <c r="FW17" s="88"/>
      <c r="FX17" s="88"/>
      <c r="FY17" s="88"/>
      <c r="FZ17" s="88"/>
      <c r="GA17" s="88"/>
      <c r="GB17" s="88"/>
      <c r="GC17" s="88"/>
      <c r="GD17" s="88"/>
      <c r="GE17" s="88"/>
      <c r="GF17" s="88"/>
      <c r="GG17" s="88"/>
      <c r="GH17" s="88"/>
      <c r="GI17" s="88"/>
      <c r="GJ17" s="88"/>
      <c r="GK17" s="88"/>
      <c r="GL17" s="88"/>
      <c r="GM17" s="88"/>
      <c r="GN17" s="88"/>
      <c r="GO17" s="88"/>
      <c r="GP17" s="88"/>
      <c r="GQ17" s="88"/>
      <c r="GR17" s="88"/>
      <c r="GS17" s="88"/>
      <c r="GT17" s="88"/>
      <c r="GU17" s="88"/>
      <c r="GV17" s="88"/>
      <c r="GW17" s="88"/>
      <c r="GX17" s="88"/>
      <c r="GY17" s="88"/>
      <c r="GZ17" s="88"/>
      <c r="HA17" s="88"/>
      <c r="HB17" s="88"/>
      <c r="HC17" s="88"/>
      <c r="HD17" s="88"/>
      <c r="HE17" s="88"/>
      <c r="HF17" s="88"/>
      <c r="HG17" s="88"/>
      <c r="HH17" s="88"/>
      <c r="HI17" s="88"/>
      <c r="HJ17" s="88"/>
      <c r="HK17" s="88"/>
      <c r="HL17" s="88"/>
      <c r="HM17" s="88"/>
      <c r="HN17" s="88"/>
      <c r="HO17" s="88"/>
      <c r="HP17" s="88"/>
      <c r="HQ17" s="88"/>
      <c r="HR17" s="88"/>
      <c r="HS17" s="88"/>
      <c r="HT17" s="88"/>
      <c r="HU17" s="88"/>
      <c r="HV17" s="88"/>
      <c r="HW17" s="88"/>
      <c r="HX17" s="88"/>
      <c r="HY17" s="88"/>
      <c r="HZ17" s="88"/>
      <c r="IA17" s="88"/>
      <c r="IB17" s="88"/>
      <c r="IC17" s="88"/>
      <c r="ID17" s="88"/>
      <c r="IE17" s="88"/>
      <c r="IF17" s="88"/>
      <c r="IG17" s="88"/>
      <c r="IH17" s="88"/>
      <c r="II17" s="88"/>
      <c r="IJ17" s="88"/>
      <c r="IK17" s="88"/>
      <c r="IL17" s="88"/>
      <c r="IM17" s="88"/>
      <c r="IN17" s="88"/>
      <c r="IO17" s="88"/>
      <c r="IP17" s="88"/>
      <c r="IQ17" s="88"/>
      <c r="IR17" s="88"/>
      <c r="IS17" s="88"/>
      <c r="IT17" s="88"/>
    </row>
    <row r="18" ht="18" customHeight="1" spans="1:254">
      <c r="A18" s="109"/>
      <c r="B18" s="109"/>
      <c r="C18" s="112"/>
      <c r="D18" s="88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88"/>
      <c r="FI18" s="88"/>
      <c r="FJ18" s="88"/>
      <c r="FK18" s="88"/>
      <c r="FL18" s="88"/>
      <c r="FM18" s="88"/>
      <c r="FN18" s="88"/>
      <c r="FO18" s="88"/>
      <c r="FP18" s="88"/>
      <c r="FQ18" s="88"/>
      <c r="FR18" s="88"/>
      <c r="FS18" s="88"/>
      <c r="FT18" s="88"/>
      <c r="FU18" s="88"/>
      <c r="FV18" s="88"/>
      <c r="FW18" s="88"/>
      <c r="FX18" s="88"/>
      <c r="FY18" s="88"/>
      <c r="FZ18" s="88"/>
      <c r="GA18" s="88"/>
      <c r="GB18" s="88"/>
      <c r="GC18" s="88"/>
      <c r="GD18" s="88"/>
      <c r="GE18" s="88"/>
      <c r="GF18" s="88"/>
      <c r="GG18" s="88"/>
      <c r="GH18" s="88"/>
      <c r="GI18" s="88"/>
      <c r="GJ18" s="88"/>
      <c r="GK18" s="88"/>
      <c r="GL18" s="88"/>
      <c r="GM18" s="88"/>
      <c r="GN18" s="88"/>
      <c r="GO18" s="88"/>
      <c r="GP18" s="88"/>
      <c r="GQ18" s="88"/>
      <c r="GR18" s="88"/>
      <c r="GS18" s="88"/>
      <c r="GT18" s="88"/>
      <c r="GU18" s="88"/>
      <c r="GV18" s="88"/>
      <c r="GW18" s="88"/>
      <c r="GX18" s="88"/>
      <c r="GY18" s="88"/>
      <c r="GZ18" s="88"/>
      <c r="HA18" s="88"/>
      <c r="HB18" s="88"/>
      <c r="HC18" s="88"/>
      <c r="HD18" s="88"/>
      <c r="HE18" s="88"/>
      <c r="HF18" s="88"/>
      <c r="HG18" s="88"/>
      <c r="HH18" s="88"/>
      <c r="HI18" s="88"/>
      <c r="HJ18" s="88"/>
      <c r="HK18" s="88"/>
      <c r="HL18" s="88"/>
      <c r="HM18" s="88"/>
      <c r="HN18" s="88"/>
      <c r="HO18" s="88"/>
      <c r="HP18" s="88"/>
      <c r="HQ18" s="88"/>
      <c r="HR18" s="88"/>
      <c r="HS18" s="88"/>
      <c r="HT18" s="88"/>
      <c r="HU18" s="88"/>
      <c r="HV18" s="88"/>
      <c r="HW18" s="88"/>
      <c r="HX18" s="88"/>
      <c r="HY18" s="88"/>
      <c r="HZ18" s="88"/>
      <c r="IA18" s="88"/>
      <c r="IB18" s="88"/>
      <c r="IC18" s="88"/>
      <c r="ID18" s="88"/>
      <c r="IE18" s="88"/>
      <c r="IF18" s="88"/>
      <c r="IG18" s="88"/>
      <c r="IH18" s="88"/>
      <c r="II18" s="88"/>
      <c r="IJ18" s="88"/>
      <c r="IK18" s="88"/>
      <c r="IL18" s="88"/>
      <c r="IM18" s="88"/>
      <c r="IN18" s="88"/>
      <c r="IO18" s="88"/>
      <c r="IP18" s="88"/>
      <c r="IQ18" s="88"/>
      <c r="IR18" s="88"/>
      <c r="IS18" s="88"/>
      <c r="IT18" s="88"/>
    </row>
    <row r="19" ht="18" customHeight="1" spans="1:254">
      <c r="A19" s="109"/>
      <c r="B19" s="109"/>
      <c r="C19" s="112"/>
      <c r="D19" s="88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88"/>
      <c r="FI19" s="88"/>
      <c r="FJ19" s="88"/>
      <c r="FK19" s="88"/>
      <c r="FL19" s="88"/>
      <c r="FM19" s="88"/>
      <c r="FN19" s="88"/>
      <c r="FO19" s="88"/>
      <c r="FP19" s="88"/>
      <c r="FQ19" s="88"/>
      <c r="FR19" s="88"/>
      <c r="FS19" s="88"/>
      <c r="FT19" s="88"/>
      <c r="FU19" s="88"/>
      <c r="FV19" s="88"/>
      <c r="FW19" s="88"/>
      <c r="FX19" s="88"/>
      <c r="FY19" s="88"/>
      <c r="FZ19" s="88"/>
      <c r="GA19" s="88"/>
      <c r="GB19" s="88"/>
      <c r="GC19" s="88"/>
      <c r="GD19" s="88"/>
      <c r="GE19" s="88"/>
      <c r="GF19" s="88"/>
      <c r="GG19" s="88"/>
      <c r="GH19" s="88"/>
      <c r="GI19" s="88"/>
      <c r="GJ19" s="88"/>
      <c r="GK19" s="88"/>
      <c r="GL19" s="88"/>
      <c r="GM19" s="88"/>
      <c r="GN19" s="88"/>
      <c r="GO19" s="88"/>
      <c r="GP19" s="88"/>
      <c r="GQ19" s="88"/>
      <c r="GR19" s="88"/>
      <c r="GS19" s="88"/>
      <c r="GT19" s="88"/>
      <c r="GU19" s="88"/>
      <c r="GV19" s="88"/>
      <c r="GW19" s="88"/>
      <c r="GX19" s="88"/>
      <c r="GY19" s="88"/>
      <c r="GZ19" s="88"/>
      <c r="HA19" s="88"/>
      <c r="HB19" s="88"/>
      <c r="HC19" s="88"/>
      <c r="HD19" s="88"/>
      <c r="HE19" s="88"/>
      <c r="HF19" s="88"/>
      <c r="HG19" s="88"/>
      <c r="HH19" s="88"/>
      <c r="HI19" s="88"/>
      <c r="HJ19" s="88"/>
      <c r="HK19" s="88"/>
      <c r="HL19" s="88"/>
      <c r="HM19" s="88"/>
      <c r="HN19" s="88"/>
      <c r="HO19" s="88"/>
      <c r="HP19" s="88"/>
      <c r="HQ19" s="88"/>
      <c r="HR19" s="88"/>
      <c r="HS19" s="88"/>
      <c r="HT19" s="88"/>
      <c r="HU19" s="88"/>
      <c r="HV19" s="88"/>
      <c r="HW19" s="88"/>
      <c r="HX19" s="88"/>
      <c r="HY19" s="88"/>
      <c r="HZ19" s="88"/>
      <c r="IA19" s="88"/>
      <c r="IB19" s="88"/>
      <c r="IC19" s="88"/>
      <c r="ID19" s="88"/>
      <c r="IE19" s="88"/>
      <c r="IF19" s="88"/>
      <c r="IG19" s="88"/>
      <c r="IH19" s="88"/>
      <c r="II19" s="88"/>
      <c r="IJ19" s="88"/>
      <c r="IK19" s="88"/>
      <c r="IL19" s="88"/>
      <c r="IM19" s="88"/>
      <c r="IN19" s="88"/>
      <c r="IO19" s="88"/>
      <c r="IP19" s="88"/>
      <c r="IQ19" s="88"/>
      <c r="IR19" s="88"/>
      <c r="IS19" s="88"/>
      <c r="IT19" s="88"/>
    </row>
    <row r="20" ht="18" customHeight="1" spans="1:254">
      <c r="A20" s="109"/>
      <c r="B20" s="109"/>
      <c r="C20" s="112"/>
      <c r="D20" s="8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  <c r="FW20" s="88"/>
      <c r="FX20" s="88"/>
      <c r="FY20" s="88"/>
      <c r="FZ20" s="88"/>
      <c r="GA20" s="88"/>
      <c r="GB20" s="88"/>
      <c r="GC20" s="88"/>
      <c r="GD20" s="88"/>
      <c r="GE20" s="88"/>
      <c r="GF20" s="88"/>
      <c r="GG20" s="88"/>
      <c r="GH20" s="88"/>
      <c r="GI20" s="88"/>
      <c r="GJ20" s="88"/>
      <c r="GK20" s="88"/>
      <c r="GL20" s="88"/>
      <c r="GM20" s="88"/>
      <c r="GN20" s="88"/>
      <c r="GO20" s="88"/>
      <c r="GP20" s="88"/>
      <c r="GQ20" s="88"/>
      <c r="GR20" s="88"/>
      <c r="GS20" s="88"/>
      <c r="GT20" s="88"/>
      <c r="GU20" s="88"/>
      <c r="GV20" s="88"/>
      <c r="GW20" s="88"/>
      <c r="GX20" s="88"/>
      <c r="GY20" s="88"/>
      <c r="GZ20" s="88"/>
      <c r="HA20" s="88"/>
      <c r="HB20" s="88"/>
      <c r="HC20" s="88"/>
      <c r="HD20" s="88"/>
      <c r="HE20" s="88"/>
      <c r="HF20" s="88"/>
      <c r="HG20" s="88"/>
      <c r="HH20" s="88"/>
      <c r="HI20" s="88"/>
      <c r="HJ20" s="88"/>
      <c r="HK20" s="88"/>
      <c r="HL20" s="88"/>
      <c r="HM20" s="88"/>
      <c r="HN20" s="88"/>
      <c r="HO20" s="88"/>
      <c r="HP20" s="88"/>
      <c r="HQ20" s="88"/>
      <c r="HR20" s="88"/>
      <c r="HS20" s="88"/>
      <c r="HT20" s="88"/>
      <c r="HU20" s="88"/>
      <c r="HV20" s="88"/>
      <c r="HW20" s="88"/>
      <c r="HX20" s="88"/>
      <c r="HY20" s="88"/>
      <c r="HZ20" s="88"/>
      <c r="IA20" s="88"/>
      <c r="IB20" s="88"/>
      <c r="IC20" s="88"/>
      <c r="ID20" s="88"/>
      <c r="IE20" s="88"/>
      <c r="IF20" s="88"/>
      <c r="IG20" s="88"/>
      <c r="IH20" s="88"/>
      <c r="II20" s="88"/>
      <c r="IJ20" s="88"/>
      <c r="IK20" s="88"/>
      <c r="IL20" s="88"/>
      <c r="IM20" s="88"/>
      <c r="IN20" s="88"/>
      <c r="IO20" s="88"/>
      <c r="IP20" s="88"/>
      <c r="IQ20" s="88"/>
      <c r="IR20" s="88"/>
      <c r="IS20" s="88"/>
      <c r="IT20" s="88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78" fitToHeight="100" orientation="landscape" horizontalDpi="600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T10" sqref="T10"/>
    </sheetView>
  </sheetViews>
  <sheetFormatPr defaultColWidth="9.16666666666667" defaultRowHeight="11.25"/>
  <cols>
    <col min="1" max="1" width="4.66666666666667" customWidth="1"/>
    <col min="2" max="2" width="4.83333333333333" customWidth="1"/>
    <col min="3" max="3" width="5.33333333333333" customWidth="1"/>
    <col min="4" max="4" width="19.8333333333333" customWidth="1"/>
    <col min="5" max="5" width="9.5" customWidth="1"/>
    <col min="6" max="6" width="9.83333333333333" customWidth="1"/>
    <col min="7" max="7" width="7.83333333333333" customWidth="1"/>
    <col min="8" max="8" width="7.16666666666667" customWidth="1"/>
    <col min="9" max="9" width="7.66666666666667" customWidth="1"/>
    <col min="10" max="10" width="7" customWidth="1"/>
    <col min="11" max="11" width="6.5" customWidth="1"/>
    <col min="12" max="12" width="7.33333333333333" customWidth="1"/>
    <col min="13" max="13" width="7.66666666666667" customWidth="1"/>
    <col min="14" max="14" width="5.33333333333333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2"/>
      <c r="O1" s="22"/>
      <c r="P1" s="22"/>
      <c r="T1" s="103" t="s">
        <v>123</v>
      </c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  <c r="DU1" s="103"/>
      <c r="DV1" s="103"/>
      <c r="DW1" s="103"/>
      <c r="DX1" s="103"/>
      <c r="DY1" s="103"/>
      <c r="DZ1" s="103"/>
      <c r="EA1" s="103"/>
      <c r="EB1" s="103"/>
      <c r="EC1" s="103"/>
      <c r="ED1" s="103"/>
      <c r="EE1" s="103"/>
      <c r="EF1" s="103"/>
      <c r="EG1" s="103"/>
      <c r="EH1" s="103"/>
      <c r="EI1" s="103"/>
      <c r="EJ1" s="103"/>
      <c r="EK1" s="103"/>
      <c r="EL1" s="103"/>
      <c r="EM1" s="103"/>
      <c r="EN1" s="103"/>
      <c r="EO1" s="103"/>
      <c r="EP1" s="103"/>
      <c r="EQ1" s="103"/>
      <c r="ER1" s="103"/>
      <c r="ES1" s="103"/>
      <c r="ET1" s="103"/>
      <c r="EU1" s="103"/>
      <c r="EV1" s="103"/>
      <c r="EW1" s="103"/>
      <c r="EX1" s="103"/>
      <c r="EY1" s="103"/>
      <c r="EZ1" s="103"/>
      <c r="FA1" s="103"/>
      <c r="FB1" s="103"/>
      <c r="FC1" s="103"/>
      <c r="FD1" s="103"/>
      <c r="FE1" s="103"/>
      <c r="FF1" s="103"/>
      <c r="FG1" s="103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</row>
    <row r="2" ht="32.25" customHeight="1" spans="1:249">
      <c r="A2" s="3" t="s">
        <v>124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ht="18" customHeight="1" spans="1:24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102"/>
      <c r="P3" s="102"/>
      <c r="Q3" s="93"/>
      <c r="R3" s="93"/>
      <c r="S3" s="93"/>
      <c r="T3" s="104" t="s">
        <v>125</v>
      </c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</row>
    <row r="4" ht="16.5" customHeight="1" spans="1:249">
      <c r="A4" s="94" t="s">
        <v>72</v>
      </c>
      <c r="B4" s="94"/>
      <c r="C4" s="94"/>
      <c r="D4" s="95" t="s">
        <v>73</v>
      </c>
      <c r="E4" s="95" t="s">
        <v>103</v>
      </c>
      <c r="F4" s="95" t="s">
        <v>126</v>
      </c>
      <c r="G4" s="95" t="s">
        <v>127</v>
      </c>
      <c r="H4" s="95" t="s">
        <v>128</v>
      </c>
      <c r="I4" s="95" t="s">
        <v>129</v>
      </c>
      <c r="J4" s="95" t="s">
        <v>130</v>
      </c>
      <c r="K4" s="95" t="s">
        <v>131</v>
      </c>
      <c r="L4" s="95" t="s">
        <v>132</v>
      </c>
      <c r="M4" s="95" t="s">
        <v>133</v>
      </c>
      <c r="N4" s="95" t="s">
        <v>134</v>
      </c>
      <c r="O4" s="95" t="s">
        <v>135</v>
      </c>
      <c r="P4" s="95" t="s">
        <v>136</v>
      </c>
      <c r="Q4" s="95" t="s">
        <v>137</v>
      </c>
      <c r="R4" s="105" t="s">
        <v>138</v>
      </c>
      <c r="S4" s="105" t="s">
        <v>139</v>
      </c>
      <c r="T4" s="105" t="s">
        <v>140</v>
      </c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</row>
    <row r="5" ht="16.5" customHeight="1" spans="1:249">
      <c r="A5" s="96" t="s">
        <v>75</v>
      </c>
      <c r="B5" s="96" t="s">
        <v>76</v>
      </c>
      <c r="C5" s="96" t="s">
        <v>77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105"/>
      <c r="S5" s="105"/>
      <c r="T5" s="105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</row>
    <row r="6" ht="21" customHeight="1" spans="1:249">
      <c r="A6" s="70" t="s">
        <v>67</v>
      </c>
      <c r="B6" s="70" t="s">
        <v>67</v>
      </c>
      <c r="C6" s="70" t="s">
        <v>67</v>
      </c>
      <c r="D6" s="70" t="s">
        <v>67</v>
      </c>
      <c r="E6" s="98">
        <v>1</v>
      </c>
      <c r="F6" s="98">
        <f t="shared" ref="F6:T6" si="0">E6+1</f>
        <v>2</v>
      </c>
      <c r="G6" s="98">
        <f>F6+1</f>
        <v>3</v>
      </c>
      <c r="H6" s="98">
        <f>G6+1</f>
        <v>4</v>
      </c>
      <c r="I6" s="98">
        <f>H6+1</f>
        <v>5</v>
      </c>
      <c r="J6" s="98">
        <f>I6+1</f>
        <v>6</v>
      </c>
      <c r="K6" s="98">
        <f>J6+1</f>
        <v>7</v>
      </c>
      <c r="L6" s="98">
        <f>K6+1</f>
        <v>8</v>
      </c>
      <c r="M6" s="98">
        <f>L6+1</f>
        <v>9</v>
      </c>
      <c r="N6" s="98">
        <f>M6+1</f>
        <v>10</v>
      </c>
      <c r="O6" s="98">
        <f>N6+1</f>
        <v>11</v>
      </c>
      <c r="P6" s="98">
        <f>O6+1</f>
        <v>12</v>
      </c>
      <c r="Q6" s="98">
        <f>P6+1</f>
        <v>13</v>
      </c>
      <c r="R6" s="98">
        <f>Q6+1</f>
        <v>14</v>
      </c>
      <c r="S6" s="98">
        <f>R6+1</f>
        <v>15</v>
      </c>
      <c r="T6" s="98">
        <f>S6+1</f>
        <v>16</v>
      </c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6"/>
      <c r="DT6" s="106"/>
      <c r="DU6" s="106"/>
      <c r="DV6" s="106"/>
      <c r="DW6" s="106"/>
      <c r="DX6" s="106"/>
      <c r="DY6" s="106"/>
      <c r="DZ6" s="106"/>
      <c r="EA6" s="106"/>
      <c r="EB6" s="106"/>
      <c r="EC6" s="106"/>
      <c r="ED6" s="106"/>
      <c r="EE6" s="106"/>
      <c r="EF6" s="106"/>
      <c r="EG6" s="106"/>
      <c r="EH6" s="106"/>
      <c r="EI6" s="106"/>
      <c r="EJ6" s="106"/>
      <c r="EK6" s="106"/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6"/>
      <c r="FC6" s="106"/>
      <c r="FD6" s="106"/>
      <c r="FE6" s="106"/>
      <c r="FF6" s="106"/>
      <c r="FG6" s="106"/>
      <c r="FH6" s="106"/>
      <c r="FI6" s="106"/>
      <c r="FJ6" s="106"/>
      <c r="FK6" s="106"/>
      <c r="FL6" s="106"/>
      <c r="FM6" s="106"/>
      <c r="FN6" s="106"/>
      <c r="FO6" s="106"/>
      <c r="FP6" s="106"/>
      <c r="FQ6" s="106"/>
      <c r="FR6" s="106"/>
      <c r="FS6" s="106"/>
      <c r="FT6" s="106"/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6"/>
      <c r="GL6" s="106"/>
      <c r="GM6" s="106"/>
      <c r="GN6" s="106"/>
      <c r="GO6" s="106"/>
      <c r="GP6" s="106"/>
      <c r="GQ6" s="106"/>
      <c r="GR6" s="106"/>
      <c r="GS6" s="106"/>
      <c r="GT6" s="106"/>
      <c r="GU6" s="106"/>
      <c r="GV6" s="106"/>
      <c r="GW6" s="106"/>
      <c r="GX6" s="106"/>
      <c r="GY6" s="106"/>
      <c r="GZ6" s="106"/>
      <c r="HA6" s="106"/>
      <c r="HB6" s="106"/>
      <c r="HC6" s="106"/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6"/>
      <c r="HU6" s="106"/>
      <c r="HV6" s="106"/>
      <c r="HW6" s="106"/>
      <c r="HX6" s="106"/>
      <c r="HY6" s="106"/>
      <c r="HZ6" s="106"/>
      <c r="IA6" s="106"/>
      <c r="IB6" s="106"/>
      <c r="IC6" s="106"/>
      <c r="ID6" s="106"/>
      <c r="IE6" s="106"/>
      <c r="IF6" s="106"/>
      <c r="IG6" s="106"/>
      <c r="IH6" s="106"/>
      <c r="II6" s="106"/>
      <c r="IJ6" s="106"/>
      <c r="IK6" s="106"/>
      <c r="IL6" s="106"/>
      <c r="IM6" s="106"/>
      <c r="IN6" s="106"/>
      <c r="IO6" s="106"/>
    </row>
    <row r="7" s="1" customFormat="1" ht="19.5" customHeight="1" spans="1:249">
      <c r="A7" s="72"/>
      <c r="B7" s="72"/>
      <c r="C7" s="72"/>
      <c r="D7" s="73" t="s">
        <v>68</v>
      </c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</row>
    <row r="8" ht="19.5" customHeight="1" spans="1:20">
      <c r="A8" s="32"/>
      <c r="B8" s="72"/>
      <c r="C8" s="72"/>
      <c r="D8" s="46" t="s">
        <v>69</v>
      </c>
      <c r="E8" s="99">
        <f t="shared" ref="E8:E14" si="1">SUM(F8:T8)</f>
        <v>0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</row>
    <row r="9" ht="19.5" customHeight="1" spans="1:20">
      <c r="A9" s="32" t="s">
        <v>80</v>
      </c>
      <c r="B9" s="72"/>
      <c r="C9" s="72"/>
      <c r="D9" s="21" t="s">
        <v>81</v>
      </c>
      <c r="E9" s="99">
        <f>SUM(F9:T9)</f>
        <v>0</v>
      </c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ht="19.5" customHeight="1" spans="1:20">
      <c r="A10" s="32"/>
      <c r="B10" s="72" t="s">
        <v>82</v>
      </c>
      <c r="C10" s="72" t="s">
        <v>83</v>
      </c>
      <c r="D10" s="21" t="s">
        <v>84</v>
      </c>
      <c r="E10" s="99">
        <f>SUM(F10:T10)</f>
        <v>56.96</v>
      </c>
      <c r="F10" s="100">
        <v>20</v>
      </c>
      <c r="G10" s="100">
        <v>2</v>
      </c>
      <c r="H10" s="100">
        <v>3.5</v>
      </c>
      <c r="I10" s="100">
        <v>3.5</v>
      </c>
      <c r="J10" s="100">
        <v>0.8</v>
      </c>
      <c r="K10" s="100">
        <v>0</v>
      </c>
      <c r="L10" s="100">
        <v>7.1</v>
      </c>
      <c r="M10" s="100">
        <v>4</v>
      </c>
      <c r="N10" s="100"/>
      <c r="O10" s="100">
        <v>1.1</v>
      </c>
      <c r="P10" s="100">
        <v>6</v>
      </c>
      <c r="Q10" s="100">
        <v>1</v>
      </c>
      <c r="R10" s="100">
        <v>2.67</v>
      </c>
      <c r="S10" s="100">
        <v>4.81</v>
      </c>
      <c r="T10" s="100">
        <v>0.48</v>
      </c>
    </row>
    <row r="11" ht="19.5" customHeight="1" spans="1:20">
      <c r="A11" s="32"/>
      <c r="B11" s="43"/>
      <c r="C11" s="43"/>
      <c r="D11" s="21"/>
      <c r="E11" s="99">
        <f>SUM(F11:T11)</f>
        <v>0</v>
      </c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</row>
    <row r="12" ht="19.5" customHeight="1" spans="1:249">
      <c r="A12" s="32"/>
      <c r="B12" s="43"/>
      <c r="C12" s="43"/>
      <c r="D12" s="21"/>
      <c r="E12" s="99">
        <f>SUM(F12:T12)</f>
        <v>0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</row>
    <row r="13" ht="19.5" customHeight="1" spans="1:249">
      <c r="A13" s="32"/>
      <c r="B13" s="43"/>
      <c r="C13" s="43"/>
      <c r="D13" s="21"/>
      <c r="E13" s="99">
        <f>SUM(F13:T13)</f>
        <v>0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</row>
    <row r="14" ht="18" customHeight="1" spans="1:249">
      <c r="A14" s="32"/>
      <c r="B14" s="43"/>
      <c r="C14" s="43"/>
      <c r="D14" s="21"/>
      <c r="E14" s="99">
        <f>SUM(F14:T14)</f>
        <v>0</v>
      </c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7"/>
      <c r="S14" s="108"/>
      <c r="T14" s="107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</row>
    <row r="15" ht="12.75" customHeight="1" spans="4:20">
      <c r="D15" s="22"/>
      <c r="J15" s="1"/>
      <c r="O15" s="22"/>
      <c r="P15" s="22"/>
      <c r="Q15" s="22"/>
      <c r="T15" s="22"/>
    </row>
    <row r="16" ht="12.75" customHeight="1" spans="4:20">
      <c r="D16" s="22"/>
      <c r="J16" s="1"/>
      <c r="K16" s="1"/>
      <c r="M16" s="22"/>
      <c r="N16" s="22"/>
      <c r="O16" s="22"/>
      <c r="P16" s="22"/>
      <c r="Q16" s="22"/>
      <c r="T16" s="22"/>
    </row>
    <row r="17" ht="12.75" customHeight="1" spans="11:20">
      <c r="K17" s="1"/>
      <c r="L17" s="22"/>
      <c r="M17" s="22"/>
      <c r="N17" s="22"/>
      <c r="O17" s="22"/>
      <c r="P17" s="22"/>
      <c r="Q17" s="22"/>
      <c r="T17" s="22"/>
    </row>
    <row r="18" ht="12.75" customHeight="1" spans="12:16">
      <c r="L18" s="22"/>
      <c r="M18" s="22"/>
      <c r="N18" s="22"/>
      <c r="O18" s="22"/>
      <c r="P18" s="22"/>
    </row>
    <row r="19" ht="12.75" customHeight="1"/>
    <row r="20" ht="9.75" customHeight="1" spans="15:16">
      <c r="O20" s="22"/>
      <c r="P20" s="22"/>
    </row>
    <row r="21" ht="12.75" customHeight="1"/>
    <row r="22" ht="12.75" customHeight="1"/>
    <row r="23" ht="12.75" customHeight="1"/>
    <row r="24" ht="12.75" customHeight="1"/>
    <row r="25" ht="9.75" customHeight="1" spans="13:16">
      <c r="M25" s="22"/>
      <c r="N25" s="22"/>
      <c r="O25" s="22"/>
      <c r="P25" s="22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95" fitToHeight="500" orientation="landscape" horizontalDpi="600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"/>
  <sheetViews>
    <sheetView showGridLines="0" showZeros="0" workbookViewId="0">
      <selection activeCell="A12" sqref="A12"/>
    </sheetView>
  </sheetViews>
  <sheetFormatPr defaultColWidth="9.16666666666667" defaultRowHeight="11.25"/>
  <cols>
    <col min="1" max="3" width="6.16666666666667" customWidth="1"/>
    <col min="4" max="4" width="17.3333333333333" customWidth="1"/>
    <col min="5" max="5" width="11.6666666666667" customWidth="1"/>
    <col min="6" max="6" width="12.3333333333333" customWidth="1"/>
    <col min="7" max="7" width="8.5" customWidth="1"/>
    <col min="8" max="8" width="7.5" customWidth="1"/>
    <col min="9" max="9" width="10" customWidth="1"/>
    <col min="10" max="10" width="8.83333333333333" customWidth="1"/>
    <col min="11" max="11" width="6.16666666666667" customWidth="1"/>
    <col min="12" max="12" width="6.83333333333333" customWidth="1"/>
    <col min="13" max="13" width="10" customWidth="1"/>
    <col min="14" max="14" width="11.3333333333333" customWidth="1"/>
    <col min="15" max="15" width="10.5" customWidth="1"/>
    <col min="16" max="16" width="12.3333333333333" customWidth="1"/>
    <col min="17" max="17" width="9" customWidth="1"/>
  </cols>
  <sheetData>
    <row r="1" ht="18" customHeight="1" spans="1:17">
      <c r="A1" s="57"/>
      <c r="B1" s="57"/>
      <c r="C1" s="26"/>
      <c r="D1" s="26"/>
      <c r="E1" s="26"/>
      <c r="F1" s="26"/>
      <c r="G1" s="26"/>
      <c r="H1" s="26"/>
      <c r="I1" s="26"/>
      <c r="J1" s="26"/>
      <c r="K1" s="26"/>
      <c r="L1" s="22"/>
      <c r="M1" s="26"/>
      <c r="N1" s="26"/>
      <c r="O1" s="26"/>
      <c r="P1" s="77" t="s">
        <v>141</v>
      </c>
      <c r="Q1" s="88"/>
    </row>
    <row r="2" ht="18" customHeight="1" spans="1:17">
      <c r="A2" s="3" t="s">
        <v>142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9"/>
    </row>
    <row r="3" ht="18" customHeight="1" spans="3:17">
      <c r="C3" s="58"/>
      <c r="D3" s="59"/>
      <c r="E3" s="59"/>
      <c r="F3" s="59"/>
      <c r="G3" s="59"/>
      <c r="H3" s="59"/>
      <c r="I3" s="59"/>
      <c r="J3" s="59"/>
      <c r="K3" s="59"/>
      <c r="L3" s="22"/>
      <c r="M3" s="59"/>
      <c r="N3" s="59"/>
      <c r="O3" s="59"/>
      <c r="P3" s="77" t="s">
        <v>2</v>
      </c>
      <c r="Q3" s="90"/>
    </row>
    <row r="4" ht="22.5" customHeight="1" spans="1:17">
      <c r="A4" s="60" t="s">
        <v>72</v>
      </c>
      <c r="B4" s="61"/>
      <c r="C4" s="62"/>
      <c r="D4" s="63" t="s">
        <v>73</v>
      </c>
      <c r="E4" s="64" t="s">
        <v>103</v>
      </c>
      <c r="F4" s="65" t="s">
        <v>143</v>
      </c>
      <c r="G4" s="65"/>
      <c r="H4" s="65"/>
      <c r="I4" s="65"/>
      <c r="J4" s="65"/>
      <c r="K4" s="78"/>
      <c r="L4" s="78"/>
      <c r="M4" s="35" t="s">
        <v>144</v>
      </c>
      <c r="N4" s="35" t="s">
        <v>145</v>
      </c>
      <c r="O4" s="79"/>
      <c r="P4" s="80" t="s">
        <v>146</v>
      </c>
      <c r="Q4" s="88"/>
    </row>
    <row r="5" ht="23.25" customHeight="1" spans="1:17">
      <c r="A5" s="66" t="s">
        <v>75</v>
      </c>
      <c r="B5" s="67" t="s">
        <v>76</v>
      </c>
      <c r="C5" s="66" t="s">
        <v>77</v>
      </c>
      <c r="D5" s="34"/>
      <c r="E5" s="35"/>
      <c r="F5" s="68" t="s">
        <v>147</v>
      </c>
      <c r="G5" s="60" t="s">
        <v>148</v>
      </c>
      <c r="H5" s="61"/>
      <c r="I5" s="60" t="s">
        <v>149</v>
      </c>
      <c r="J5" s="61"/>
      <c r="K5" s="80" t="s">
        <v>112</v>
      </c>
      <c r="L5" s="80"/>
      <c r="M5" s="35"/>
      <c r="N5" s="35"/>
      <c r="O5" s="81" t="s">
        <v>150</v>
      </c>
      <c r="P5" s="82"/>
      <c r="Q5" s="88"/>
    </row>
    <row r="6" ht="20.25" customHeight="1" spans="1:17">
      <c r="A6" s="34"/>
      <c r="B6" s="66"/>
      <c r="C6" s="34"/>
      <c r="D6" s="34"/>
      <c r="E6" s="35"/>
      <c r="F6" s="64"/>
      <c r="G6" s="69" t="s">
        <v>120</v>
      </c>
      <c r="H6" s="69" t="s">
        <v>121</v>
      </c>
      <c r="I6" s="69" t="s">
        <v>120</v>
      </c>
      <c r="J6" s="69" t="s">
        <v>121</v>
      </c>
      <c r="K6" s="41" t="s">
        <v>120</v>
      </c>
      <c r="L6" s="41" t="s">
        <v>121</v>
      </c>
      <c r="M6" s="35"/>
      <c r="N6" s="35"/>
      <c r="O6" s="83"/>
      <c r="P6" s="84"/>
      <c r="Q6" s="88"/>
    </row>
    <row r="7" ht="20.25" customHeight="1" spans="1:17">
      <c r="A7" s="70" t="s">
        <v>67</v>
      </c>
      <c r="B7" s="70" t="s">
        <v>67</v>
      </c>
      <c r="C7" s="70" t="s">
        <v>67</v>
      </c>
      <c r="D7" s="70" t="s">
        <v>67</v>
      </c>
      <c r="E7" s="71">
        <v>1</v>
      </c>
      <c r="F7" s="71">
        <f t="shared" ref="F7:L7" si="0">E7+1</f>
        <v>2</v>
      </c>
      <c r="G7" s="71">
        <f>F7+1</f>
        <v>3</v>
      </c>
      <c r="H7" s="71">
        <f>G7+1</f>
        <v>4</v>
      </c>
      <c r="I7" s="71">
        <f>H7+1</f>
        <v>5</v>
      </c>
      <c r="J7" s="71">
        <f>I7+1</f>
        <v>6</v>
      </c>
      <c r="K7" s="71">
        <f>J7+1</f>
        <v>7</v>
      </c>
      <c r="L7" s="71">
        <f>K7+1</f>
        <v>8</v>
      </c>
      <c r="M7" s="71">
        <v>9</v>
      </c>
      <c r="N7" s="71">
        <v>10</v>
      </c>
      <c r="O7" s="71">
        <v>11</v>
      </c>
      <c r="P7" s="71">
        <v>12</v>
      </c>
      <c r="Q7" s="91"/>
    </row>
    <row r="8" s="56" customFormat="1" ht="18.75" customHeight="1" spans="1:17">
      <c r="A8" s="72"/>
      <c r="B8" s="72"/>
      <c r="C8" s="72"/>
      <c r="D8" s="73" t="s">
        <v>68</v>
      </c>
      <c r="E8" s="74"/>
      <c r="F8" s="75"/>
      <c r="G8" s="76"/>
      <c r="H8" s="74"/>
      <c r="I8" s="74"/>
      <c r="J8" s="74"/>
      <c r="K8" s="74"/>
      <c r="L8" s="75"/>
      <c r="M8" s="74"/>
      <c r="N8" s="75"/>
      <c r="O8" s="85"/>
      <c r="P8" s="85"/>
      <c r="Q8" s="88"/>
    </row>
    <row r="9" ht="18.75" customHeight="1" spans="1:16">
      <c r="A9" s="32"/>
      <c r="B9" s="72"/>
      <c r="C9" s="72"/>
      <c r="D9" s="46" t="s">
        <v>69</v>
      </c>
      <c r="E9" s="74">
        <f>SUM(F9,M9,N9,O9,P9)</f>
        <v>0</v>
      </c>
      <c r="F9" s="75">
        <f>SUM(G9:L9)</f>
        <v>0</v>
      </c>
      <c r="G9" s="76"/>
      <c r="H9" s="74"/>
      <c r="I9" s="74"/>
      <c r="J9" s="74"/>
      <c r="K9" s="74"/>
      <c r="L9" s="75"/>
      <c r="M9" s="74"/>
      <c r="N9" s="75"/>
      <c r="O9" s="85"/>
      <c r="P9" s="85"/>
    </row>
    <row r="10" ht="18.75" customHeight="1" spans="1:16">
      <c r="A10" s="32" t="s">
        <v>80</v>
      </c>
      <c r="B10" s="72"/>
      <c r="C10" s="72"/>
      <c r="D10" s="21" t="s">
        <v>81</v>
      </c>
      <c r="E10" s="74">
        <f t="shared" ref="E10:E17" si="1">SUM(F10,M10,N10,O10,P10)</f>
        <v>0</v>
      </c>
      <c r="F10" s="75"/>
      <c r="G10" s="76"/>
      <c r="H10" s="74"/>
      <c r="I10" s="86"/>
      <c r="J10" s="74"/>
      <c r="K10" s="74"/>
      <c r="L10" s="75"/>
      <c r="M10" s="74"/>
      <c r="N10" s="75"/>
      <c r="O10" s="85"/>
      <c r="P10" s="85"/>
    </row>
    <row r="11" ht="18.75" customHeight="1" spans="1:16">
      <c r="A11" s="32"/>
      <c r="B11" s="72" t="s">
        <v>82</v>
      </c>
      <c r="C11" s="72" t="s">
        <v>83</v>
      </c>
      <c r="D11" s="21" t="s">
        <v>84</v>
      </c>
      <c r="E11" s="74">
        <f>SUM(F11,M11,N11,O11,P11)</f>
        <v>285.13</v>
      </c>
      <c r="F11" s="75">
        <v>196.31</v>
      </c>
      <c r="G11" s="76"/>
      <c r="H11" s="74"/>
      <c r="I11" s="75">
        <v>196.31</v>
      </c>
      <c r="J11" s="76"/>
      <c r="K11" s="74"/>
      <c r="L11" s="75"/>
      <c r="M11" s="74">
        <v>60.6</v>
      </c>
      <c r="N11" s="75">
        <v>1.58</v>
      </c>
      <c r="O11" s="85">
        <v>25.15</v>
      </c>
      <c r="P11" s="85">
        <v>1.49</v>
      </c>
    </row>
    <row r="12" ht="18.75" customHeight="1" spans="1:17">
      <c r="A12" s="32"/>
      <c r="B12" s="43"/>
      <c r="C12" s="43"/>
      <c r="D12" s="21"/>
      <c r="E12" s="74">
        <f>SUM(F12,M12,N12,O12,P12)</f>
        <v>0</v>
      </c>
      <c r="F12" s="75"/>
      <c r="G12" s="76"/>
      <c r="H12" s="74"/>
      <c r="I12" s="87"/>
      <c r="J12" s="74"/>
      <c r="K12" s="74"/>
      <c r="L12" s="75"/>
      <c r="M12" s="74"/>
      <c r="N12" s="75"/>
      <c r="O12" s="85"/>
      <c r="P12" s="85"/>
      <c r="Q12" s="22"/>
    </row>
    <row r="13" ht="18.75" customHeight="1" spans="1:16">
      <c r="A13" s="32"/>
      <c r="B13" s="43"/>
      <c r="C13" s="43"/>
      <c r="D13" s="21"/>
      <c r="E13" s="74">
        <f>SUM(F13,M13,N13,O13,P13)</f>
        <v>0</v>
      </c>
      <c r="F13" s="75"/>
      <c r="G13" s="76"/>
      <c r="H13" s="74"/>
      <c r="I13" s="74"/>
      <c r="J13" s="74"/>
      <c r="K13" s="74"/>
      <c r="L13" s="75"/>
      <c r="M13" s="74"/>
      <c r="N13" s="75"/>
      <c r="O13" s="85"/>
      <c r="P13" s="85"/>
    </row>
    <row r="14" ht="18.75" customHeight="1" spans="1:16">
      <c r="A14" s="32"/>
      <c r="B14" s="43"/>
      <c r="C14" s="43"/>
      <c r="D14" s="21"/>
      <c r="E14" s="74">
        <f>SUM(F14,M14,N14,O14,P14)</f>
        <v>0</v>
      </c>
      <c r="F14" s="75"/>
      <c r="G14" s="76"/>
      <c r="H14" s="74"/>
      <c r="I14" s="74"/>
      <c r="J14" s="74"/>
      <c r="K14" s="74"/>
      <c r="L14" s="75"/>
      <c r="M14" s="74"/>
      <c r="N14" s="75"/>
      <c r="O14" s="85"/>
      <c r="P14" s="85"/>
    </row>
    <row r="15" ht="18.75" customHeight="1" spans="1:16">
      <c r="A15" s="32"/>
      <c r="B15" s="43"/>
      <c r="C15" s="43"/>
      <c r="D15" s="21"/>
      <c r="E15" s="74">
        <f>SUM(F15,M15,N15,O15,P15)</f>
        <v>0</v>
      </c>
      <c r="F15" s="75"/>
      <c r="G15" s="76"/>
      <c r="H15" s="74"/>
      <c r="I15" s="74"/>
      <c r="J15" s="74"/>
      <c r="K15" s="74"/>
      <c r="L15" s="75"/>
      <c r="M15" s="74"/>
      <c r="N15" s="75"/>
      <c r="O15" s="85"/>
      <c r="P15" s="85"/>
    </row>
    <row r="16" ht="18.75" customHeight="1" spans="1:16">
      <c r="A16" s="72"/>
      <c r="B16" s="72"/>
      <c r="C16" s="72"/>
      <c r="D16" s="73"/>
      <c r="E16" s="74">
        <f>SUM(F16,M16,N16,O16,P16)</f>
        <v>0</v>
      </c>
      <c r="F16" s="75"/>
      <c r="G16" s="76"/>
      <c r="H16" s="74"/>
      <c r="I16" s="74"/>
      <c r="J16" s="74"/>
      <c r="K16" s="74"/>
      <c r="L16" s="75"/>
      <c r="M16" s="74"/>
      <c r="N16" s="75"/>
      <c r="O16" s="85"/>
      <c r="P16" s="85"/>
    </row>
    <row r="17" ht="18.75" customHeight="1" spans="1:16">
      <c r="A17" s="72"/>
      <c r="B17" s="72"/>
      <c r="C17" s="72"/>
      <c r="D17" s="73"/>
      <c r="E17" s="74">
        <f>SUM(F17,M17,N17,O17,P17)</f>
        <v>0</v>
      </c>
      <c r="F17" s="75"/>
      <c r="G17" s="76"/>
      <c r="H17" s="74"/>
      <c r="I17" s="74"/>
      <c r="J17" s="74"/>
      <c r="K17" s="74"/>
      <c r="L17" s="75"/>
      <c r="M17" s="74"/>
      <c r="N17" s="75"/>
      <c r="O17" s="85"/>
      <c r="P17" s="85"/>
    </row>
    <row r="18" ht="12.75" customHeight="1" spans="10:11">
      <c r="J18" s="22"/>
      <c r="K18" s="22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98" fitToHeight="100" orientation="landscape" horizontalDpi="600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workbookViewId="0">
      <selection activeCell="D11" sqref="D11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6" t="s">
        <v>151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</row>
    <row r="4" ht="20.25" customHeight="1" spans="1:109">
      <c r="A4" s="3" t="s">
        <v>152</v>
      </c>
      <c r="B4" s="3"/>
      <c r="C4" s="3"/>
      <c r="D4" s="3"/>
      <c r="E4" s="3"/>
      <c r="F4" s="3"/>
      <c r="G4" s="3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48"/>
      <c r="BS4" s="48"/>
      <c r="BT4" s="48"/>
      <c r="BU4" s="48"/>
      <c r="BV4" s="48"/>
      <c r="BW4" s="48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</row>
    <row r="5" ht="12" customHeight="1" spans="1:109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</row>
    <row r="6" ht="25.5" customHeight="1" spans="1:109">
      <c r="A6" s="29" t="s">
        <v>72</v>
      </c>
      <c r="B6" s="29"/>
      <c r="C6" s="29"/>
      <c r="D6" s="30" t="s">
        <v>73</v>
      </c>
      <c r="E6" s="30" t="s">
        <v>153</v>
      </c>
      <c r="F6" s="31" t="s">
        <v>154</v>
      </c>
      <c r="G6" s="31" t="s">
        <v>155</v>
      </c>
      <c r="H6" s="32" t="s">
        <v>89</v>
      </c>
      <c r="I6" s="32"/>
      <c r="J6" s="32"/>
      <c r="K6" s="32"/>
      <c r="L6" s="32"/>
      <c r="M6" s="32"/>
      <c r="N6" s="32"/>
      <c r="O6" s="32"/>
      <c r="P6" s="32"/>
      <c r="Q6" s="32" t="s">
        <v>90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 t="s">
        <v>91</v>
      </c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49" t="s">
        <v>93</v>
      </c>
      <c r="BN6" s="49"/>
      <c r="BO6" s="49"/>
      <c r="BP6" s="49"/>
      <c r="BQ6" s="49"/>
      <c r="BR6" s="49" t="s">
        <v>94</v>
      </c>
      <c r="BS6" s="49"/>
      <c r="BT6" s="49"/>
      <c r="BU6" s="51" t="s">
        <v>95</v>
      </c>
      <c r="BV6" s="51"/>
      <c r="BW6" s="51"/>
      <c r="BX6" s="49" t="s">
        <v>96</v>
      </c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97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 t="s">
        <v>98</v>
      </c>
      <c r="CZ6" s="49"/>
      <c r="DA6" s="49"/>
      <c r="DB6" s="49"/>
      <c r="DC6" s="49"/>
      <c r="DD6" s="49"/>
      <c r="DE6" s="49"/>
    </row>
    <row r="7" ht="12" customHeight="1" spans="1:109">
      <c r="A7" s="33"/>
      <c r="B7" s="33"/>
      <c r="C7" s="34"/>
      <c r="D7" s="34"/>
      <c r="E7" s="34"/>
      <c r="F7" s="35"/>
      <c r="G7" s="35"/>
      <c r="H7" s="36" t="s">
        <v>156</v>
      </c>
      <c r="I7" s="36" t="s">
        <v>157</v>
      </c>
      <c r="J7" s="36" t="s">
        <v>158</v>
      </c>
      <c r="K7" s="36" t="s">
        <v>159</v>
      </c>
      <c r="L7" s="36" t="s">
        <v>160</v>
      </c>
      <c r="M7" s="36" t="s">
        <v>161</v>
      </c>
      <c r="N7" s="36" t="s">
        <v>162</v>
      </c>
      <c r="O7" s="36" t="s">
        <v>106</v>
      </c>
      <c r="P7" s="36" t="s">
        <v>163</v>
      </c>
      <c r="Q7" s="36" t="s">
        <v>164</v>
      </c>
      <c r="R7" s="36" t="s">
        <v>126</v>
      </c>
      <c r="S7" s="36" t="s">
        <v>127</v>
      </c>
      <c r="T7" s="36" t="s">
        <v>165</v>
      </c>
      <c r="U7" s="36" t="s">
        <v>166</v>
      </c>
      <c r="V7" s="36" t="s">
        <v>128</v>
      </c>
      <c r="W7" s="36" t="s">
        <v>129</v>
      </c>
      <c r="X7" s="36" t="s">
        <v>130</v>
      </c>
      <c r="Y7" s="36" t="s">
        <v>131</v>
      </c>
      <c r="Z7" s="36" t="s">
        <v>135</v>
      </c>
      <c r="AA7" s="36" t="s">
        <v>133</v>
      </c>
      <c r="AB7" s="36" t="s">
        <v>167</v>
      </c>
      <c r="AC7" s="36" t="s">
        <v>168</v>
      </c>
      <c r="AD7" s="36" t="s">
        <v>169</v>
      </c>
      <c r="AE7" s="36" t="s">
        <v>134</v>
      </c>
      <c r="AF7" s="36" t="s">
        <v>136</v>
      </c>
      <c r="AG7" s="36" t="s">
        <v>137</v>
      </c>
      <c r="AH7" s="36" t="s">
        <v>170</v>
      </c>
      <c r="AI7" s="36" t="s">
        <v>171</v>
      </c>
      <c r="AJ7" s="36" t="s">
        <v>172</v>
      </c>
      <c r="AK7" s="36" t="s">
        <v>173</v>
      </c>
      <c r="AL7" s="36" t="s">
        <v>174</v>
      </c>
      <c r="AM7" s="36" t="s">
        <v>175</v>
      </c>
      <c r="AN7" s="36" t="s">
        <v>176</v>
      </c>
      <c r="AO7" s="36" t="s">
        <v>177</v>
      </c>
      <c r="AP7" s="36" t="s">
        <v>178</v>
      </c>
      <c r="AQ7" s="36" t="s">
        <v>179</v>
      </c>
      <c r="AR7" s="36" t="s">
        <v>138</v>
      </c>
      <c r="AS7" s="36" t="s">
        <v>139</v>
      </c>
      <c r="AT7" s="36" t="s">
        <v>132</v>
      </c>
      <c r="AU7" s="36" t="s">
        <v>180</v>
      </c>
      <c r="AV7" s="36" t="s">
        <v>181</v>
      </c>
      <c r="AW7" s="36" t="s">
        <v>140</v>
      </c>
      <c r="AX7" s="36" t="s">
        <v>182</v>
      </c>
      <c r="AY7" s="47" t="s">
        <v>183</v>
      </c>
      <c r="AZ7" s="36" t="s">
        <v>184</v>
      </c>
      <c r="BA7" s="36" t="s">
        <v>185</v>
      </c>
      <c r="BB7" s="36" t="s">
        <v>186</v>
      </c>
      <c r="BC7" s="36" t="s">
        <v>187</v>
      </c>
      <c r="BD7" s="36" t="s">
        <v>188</v>
      </c>
      <c r="BE7" s="36" t="s">
        <v>150</v>
      </c>
      <c r="BF7" s="36" t="s">
        <v>189</v>
      </c>
      <c r="BG7" s="36" t="s">
        <v>190</v>
      </c>
      <c r="BH7" s="36" t="s">
        <v>191</v>
      </c>
      <c r="BI7" s="36" t="s">
        <v>144</v>
      </c>
      <c r="BJ7" s="36" t="s">
        <v>192</v>
      </c>
      <c r="BK7" s="36" t="s">
        <v>193</v>
      </c>
      <c r="BL7" s="36" t="s">
        <v>194</v>
      </c>
      <c r="BM7" s="49" t="s">
        <v>195</v>
      </c>
      <c r="BN7" s="49" t="s">
        <v>196</v>
      </c>
      <c r="BO7" s="49" t="s">
        <v>197</v>
      </c>
      <c r="BP7" s="49" t="s">
        <v>198</v>
      </c>
      <c r="BQ7" s="49" t="s">
        <v>199</v>
      </c>
      <c r="BR7" s="49" t="s">
        <v>200</v>
      </c>
      <c r="BS7" s="49" t="s">
        <v>201</v>
      </c>
      <c r="BT7" s="49" t="s">
        <v>202</v>
      </c>
      <c r="BU7" s="49" t="s">
        <v>203</v>
      </c>
      <c r="BV7" s="49" t="s">
        <v>204</v>
      </c>
      <c r="BW7" s="49" t="s">
        <v>205</v>
      </c>
      <c r="BX7" s="49" t="s">
        <v>206</v>
      </c>
      <c r="BY7" s="49" t="s">
        <v>207</v>
      </c>
      <c r="BZ7" s="49" t="s">
        <v>208</v>
      </c>
      <c r="CA7" s="49" t="s">
        <v>209</v>
      </c>
      <c r="CB7" s="49" t="s">
        <v>210</v>
      </c>
      <c r="CC7" s="49" t="s">
        <v>211</v>
      </c>
      <c r="CD7" s="49" t="s">
        <v>212</v>
      </c>
      <c r="CE7" s="49" t="s">
        <v>213</v>
      </c>
      <c r="CF7" s="49" t="s">
        <v>214</v>
      </c>
      <c r="CG7" s="49" t="s">
        <v>215</v>
      </c>
      <c r="CH7" s="49" t="s">
        <v>216</v>
      </c>
      <c r="CI7" s="53" t="s">
        <v>217</v>
      </c>
      <c r="CJ7" s="53" t="s">
        <v>207</v>
      </c>
      <c r="CK7" s="53" t="s">
        <v>208</v>
      </c>
      <c r="CL7" s="53" t="s">
        <v>209</v>
      </c>
      <c r="CM7" s="53" t="s">
        <v>210</v>
      </c>
      <c r="CN7" s="53" t="s">
        <v>211</v>
      </c>
      <c r="CO7" s="53" t="s">
        <v>212</v>
      </c>
      <c r="CP7" s="53" t="s">
        <v>213</v>
      </c>
      <c r="CQ7" s="53" t="s">
        <v>218</v>
      </c>
      <c r="CR7" s="53" t="s">
        <v>219</v>
      </c>
      <c r="CS7" s="53" t="s">
        <v>220</v>
      </c>
      <c r="CT7" s="53" t="s">
        <v>221</v>
      </c>
      <c r="CU7" s="53" t="s">
        <v>214</v>
      </c>
      <c r="CV7" s="53" t="s">
        <v>215</v>
      </c>
      <c r="CW7" s="53" t="s">
        <v>222</v>
      </c>
      <c r="CX7" s="53" t="s">
        <v>97</v>
      </c>
      <c r="CY7" s="49" t="s">
        <v>223</v>
      </c>
      <c r="CZ7" s="49" t="s">
        <v>224</v>
      </c>
      <c r="DA7" s="49" t="s">
        <v>225</v>
      </c>
      <c r="DB7" s="49" t="s">
        <v>226</v>
      </c>
      <c r="DC7" s="49" t="s">
        <v>227</v>
      </c>
      <c r="DD7" s="49" t="s">
        <v>228</v>
      </c>
      <c r="DE7" s="49" t="s">
        <v>98</v>
      </c>
    </row>
    <row r="8" ht="12" customHeight="1" spans="1:109">
      <c r="A8" s="33"/>
      <c r="B8" s="33"/>
      <c r="C8" s="34"/>
      <c r="D8" s="34"/>
      <c r="E8" s="34"/>
      <c r="F8" s="35"/>
      <c r="G8" s="35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47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49"/>
      <c r="CZ8" s="49"/>
      <c r="DA8" s="49"/>
      <c r="DB8" s="49"/>
      <c r="DC8" s="49"/>
      <c r="DD8" s="49"/>
      <c r="DE8" s="49"/>
    </row>
    <row r="9" ht="18.75" customHeight="1" spans="1:109">
      <c r="A9" s="37" t="s">
        <v>67</v>
      </c>
      <c r="B9" s="37" t="s">
        <v>67</v>
      </c>
      <c r="C9" s="37" t="s">
        <v>67</v>
      </c>
      <c r="D9" s="37" t="s">
        <v>67</v>
      </c>
      <c r="E9" s="38" t="s">
        <v>67</v>
      </c>
      <c r="F9" s="37" t="s">
        <v>67</v>
      </c>
      <c r="G9" s="39">
        <v>1</v>
      </c>
      <c r="H9" s="40">
        <f>G9+1</f>
        <v>2</v>
      </c>
      <c r="I9" s="39">
        <v>3</v>
      </c>
      <c r="J9" s="39">
        <v>4</v>
      </c>
      <c r="K9" s="40">
        <f>J9+1</f>
        <v>5</v>
      </c>
      <c r="L9" s="39">
        <v>6</v>
      </c>
      <c r="M9" s="39">
        <v>7</v>
      </c>
      <c r="N9" s="40">
        <v>8</v>
      </c>
      <c r="O9" s="39">
        <v>9</v>
      </c>
      <c r="P9" s="39">
        <v>10</v>
      </c>
      <c r="Q9" s="40">
        <v>11</v>
      </c>
      <c r="R9" s="40">
        <v>12</v>
      </c>
      <c r="S9" s="40">
        <v>13</v>
      </c>
      <c r="T9" s="40">
        <v>14</v>
      </c>
      <c r="U9" s="40">
        <v>15</v>
      </c>
      <c r="V9" s="40">
        <v>16</v>
      </c>
      <c r="W9" s="40">
        <v>17</v>
      </c>
      <c r="X9" s="40">
        <v>18</v>
      </c>
      <c r="Y9" s="40">
        <v>19</v>
      </c>
      <c r="Z9" s="40">
        <v>20</v>
      </c>
      <c r="AA9" s="40">
        <v>21</v>
      </c>
      <c r="AB9" s="40">
        <v>22</v>
      </c>
      <c r="AC9" s="40">
        <v>23</v>
      </c>
      <c r="AD9" s="40">
        <v>24</v>
      </c>
      <c r="AE9" s="40">
        <v>25</v>
      </c>
      <c r="AF9" s="40">
        <v>26</v>
      </c>
      <c r="AG9" s="40">
        <v>27</v>
      </c>
      <c r="AH9" s="40">
        <v>28</v>
      </c>
      <c r="AI9" s="40">
        <v>29</v>
      </c>
      <c r="AJ9" s="40">
        <v>30</v>
      </c>
      <c r="AK9" s="40">
        <v>31</v>
      </c>
      <c r="AL9" s="40">
        <v>32</v>
      </c>
      <c r="AM9" s="40">
        <v>33</v>
      </c>
      <c r="AN9" s="40">
        <v>34</v>
      </c>
      <c r="AO9" s="40">
        <v>35</v>
      </c>
      <c r="AP9" s="40">
        <v>36</v>
      </c>
      <c r="AQ9" s="40">
        <v>37</v>
      </c>
      <c r="AR9" s="40">
        <v>38</v>
      </c>
      <c r="AS9" s="40">
        <v>39</v>
      </c>
      <c r="AT9" s="40">
        <v>40</v>
      </c>
      <c r="AU9" s="40">
        <v>41</v>
      </c>
      <c r="AV9" s="40">
        <v>42</v>
      </c>
      <c r="AW9" s="40">
        <v>43</v>
      </c>
      <c r="AX9" s="40">
        <v>44</v>
      </c>
      <c r="AY9" s="40">
        <v>45</v>
      </c>
      <c r="AZ9" s="40">
        <v>46</v>
      </c>
      <c r="BA9" s="40">
        <v>47</v>
      </c>
      <c r="BB9" s="40">
        <v>48</v>
      </c>
      <c r="BC9" s="40">
        <v>49</v>
      </c>
      <c r="BD9" s="40">
        <v>50</v>
      </c>
      <c r="BE9" s="40">
        <v>51</v>
      </c>
      <c r="BF9" s="40">
        <v>52</v>
      </c>
      <c r="BG9" s="40">
        <v>53</v>
      </c>
      <c r="BH9" s="40">
        <v>54</v>
      </c>
      <c r="BI9" s="40">
        <v>55</v>
      </c>
      <c r="BJ9" s="40">
        <v>56</v>
      </c>
      <c r="BK9" s="40">
        <v>57</v>
      </c>
      <c r="BL9" s="40">
        <v>58</v>
      </c>
      <c r="BM9" s="40">
        <v>59</v>
      </c>
      <c r="BN9" s="40">
        <v>60</v>
      </c>
      <c r="BO9" s="40">
        <v>61</v>
      </c>
      <c r="BP9" s="40">
        <v>62</v>
      </c>
      <c r="BQ9" s="40">
        <v>63</v>
      </c>
      <c r="BR9" s="40">
        <v>64</v>
      </c>
      <c r="BS9" s="40">
        <v>65</v>
      </c>
      <c r="BT9" s="40">
        <v>66</v>
      </c>
      <c r="BU9" s="40">
        <v>67</v>
      </c>
      <c r="BV9" s="40">
        <v>68</v>
      </c>
      <c r="BW9" s="40">
        <v>69</v>
      </c>
      <c r="BX9" s="40">
        <v>70</v>
      </c>
      <c r="BY9" s="40">
        <v>71</v>
      </c>
      <c r="BZ9" s="40">
        <v>72</v>
      </c>
      <c r="CA9" s="40">
        <v>73</v>
      </c>
      <c r="CB9" s="40">
        <v>74</v>
      </c>
      <c r="CC9" s="40">
        <v>75</v>
      </c>
      <c r="CD9" s="40">
        <v>76</v>
      </c>
      <c r="CE9" s="40">
        <v>77</v>
      </c>
      <c r="CF9" s="40">
        <v>78</v>
      </c>
      <c r="CG9" s="40">
        <v>79</v>
      </c>
      <c r="CH9" s="40">
        <v>80</v>
      </c>
      <c r="CI9" s="40">
        <v>81</v>
      </c>
      <c r="CJ9" s="40">
        <v>82</v>
      </c>
      <c r="CK9" s="40">
        <v>83</v>
      </c>
      <c r="CL9" s="40">
        <v>84</v>
      </c>
      <c r="CM9" s="40">
        <v>85</v>
      </c>
      <c r="CN9" s="40">
        <v>86</v>
      </c>
      <c r="CO9" s="40">
        <v>87</v>
      </c>
      <c r="CP9" s="40">
        <v>88</v>
      </c>
      <c r="CQ9" s="40">
        <v>89</v>
      </c>
      <c r="CR9" s="40">
        <v>90</v>
      </c>
      <c r="CS9" s="40">
        <v>91</v>
      </c>
      <c r="CT9" s="40">
        <v>92</v>
      </c>
      <c r="CU9" s="40">
        <v>93</v>
      </c>
      <c r="CV9" s="40">
        <v>94</v>
      </c>
      <c r="CW9" s="40">
        <v>95</v>
      </c>
      <c r="CX9" s="40">
        <v>96</v>
      </c>
      <c r="CY9" s="40">
        <v>97</v>
      </c>
      <c r="CZ9" s="40">
        <v>98</v>
      </c>
      <c r="DA9" s="40">
        <v>99</v>
      </c>
      <c r="DB9" s="40">
        <v>100</v>
      </c>
      <c r="DC9" s="40">
        <v>101</v>
      </c>
      <c r="DD9" s="40">
        <v>102</v>
      </c>
      <c r="DE9" s="40">
        <v>103</v>
      </c>
    </row>
    <row r="10" s="1" customFormat="1" ht="18.75" customHeight="1" spans="1:109">
      <c r="A10" s="35"/>
      <c r="B10" s="41"/>
      <c r="C10" s="41"/>
      <c r="D10" s="42" t="s">
        <v>68</v>
      </c>
      <c r="E10" s="21"/>
      <c r="F10" s="43"/>
      <c r="G10" s="44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5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55">
        <v>0</v>
      </c>
    </row>
    <row r="11" ht="18.75" customHeight="1" spans="1:109">
      <c r="A11" s="35"/>
      <c r="B11" s="41"/>
      <c r="C11" s="41"/>
      <c r="D11" s="46" t="s">
        <v>69</v>
      </c>
      <c r="E11" s="21"/>
      <c r="F11" s="43"/>
      <c r="G11" s="44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5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55">
        <v>0</v>
      </c>
    </row>
    <row r="12" ht="18.75" customHeight="1" spans="1:109">
      <c r="A12" s="32" t="s">
        <v>80</v>
      </c>
      <c r="B12" s="43" t="s">
        <v>82</v>
      </c>
      <c r="C12" s="43" t="s">
        <v>83</v>
      </c>
      <c r="D12" s="21" t="s">
        <v>81</v>
      </c>
      <c r="E12" s="21"/>
      <c r="F12" s="43"/>
      <c r="G12" s="44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5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55">
        <v>0</v>
      </c>
    </row>
    <row r="13" ht="18.75" customHeight="1" spans="1:109">
      <c r="A13" s="32" t="s">
        <v>80</v>
      </c>
      <c r="B13" s="43" t="s">
        <v>82</v>
      </c>
      <c r="C13" s="43"/>
      <c r="D13" s="21" t="s">
        <v>84</v>
      </c>
      <c r="E13" s="42"/>
      <c r="F13" s="43"/>
      <c r="G13" s="44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>
        <v>0</v>
      </c>
      <c r="S13" s="45">
        <v>0</v>
      </c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5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55">
        <v>0</v>
      </c>
    </row>
    <row r="14" ht="18.75" customHeight="1" spans="1:109">
      <c r="A14" s="32"/>
      <c r="B14" s="43"/>
      <c r="C14" s="43"/>
      <c r="D14" s="21"/>
      <c r="E14" s="21"/>
      <c r="F14" s="43"/>
      <c r="G14" s="44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5">
        <v>0</v>
      </c>
      <c r="CX14" s="45">
        <v>0</v>
      </c>
      <c r="CY14" s="45">
        <v>0</v>
      </c>
      <c r="CZ14" s="45">
        <v>0</v>
      </c>
      <c r="DA14" s="45">
        <v>0</v>
      </c>
      <c r="DB14" s="45">
        <v>0</v>
      </c>
      <c r="DC14" s="45">
        <v>0</v>
      </c>
      <c r="DD14" s="45">
        <v>0</v>
      </c>
      <c r="DE14" s="55">
        <v>0</v>
      </c>
    </row>
    <row r="15" ht="18.75" customHeight="1" spans="1:109">
      <c r="A15" s="32"/>
      <c r="B15" s="43"/>
      <c r="C15" s="43"/>
      <c r="D15" s="21"/>
      <c r="E15" s="21"/>
      <c r="F15" s="43"/>
      <c r="G15" s="44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>
        <v>0</v>
      </c>
      <c r="CQ15" s="45">
        <v>0</v>
      </c>
      <c r="CR15" s="45">
        <v>0</v>
      </c>
      <c r="CS15" s="45">
        <v>0</v>
      </c>
      <c r="CT15" s="45">
        <v>0</v>
      </c>
      <c r="CU15" s="45">
        <v>0</v>
      </c>
      <c r="CV15" s="45">
        <v>0</v>
      </c>
      <c r="CW15" s="45">
        <v>0</v>
      </c>
      <c r="CX15" s="45">
        <v>0</v>
      </c>
      <c r="CY15" s="45">
        <v>0</v>
      </c>
      <c r="CZ15" s="45">
        <v>0</v>
      </c>
      <c r="DA15" s="45">
        <v>0</v>
      </c>
      <c r="DB15" s="45">
        <v>0</v>
      </c>
      <c r="DC15" s="45">
        <v>0</v>
      </c>
      <c r="DD15" s="45">
        <v>0</v>
      </c>
      <c r="DE15" s="55">
        <v>0</v>
      </c>
    </row>
    <row r="16" ht="18.75" customHeight="1" spans="1:109">
      <c r="A16" s="32"/>
      <c r="B16" s="43"/>
      <c r="C16" s="43"/>
      <c r="D16" s="21"/>
      <c r="E16" s="21"/>
      <c r="F16" s="43"/>
      <c r="G16" s="44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>
        <v>0</v>
      </c>
      <c r="CQ16" s="45">
        <v>0</v>
      </c>
      <c r="CR16" s="45">
        <v>0</v>
      </c>
      <c r="CS16" s="45">
        <v>0</v>
      </c>
      <c r="CT16" s="45">
        <v>0</v>
      </c>
      <c r="CU16" s="45">
        <v>0</v>
      </c>
      <c r="CV16" s="45">
        <v>0</v>
      </c>
      <c r="CW16" s="45">
        <v>0</v>
      </c>
      <c r="CX16" s="45">
        <v>0</v>
      </c>
      <c r="CY16" s="45">
        <v>0</v>
      </c>
      <c r="CZ16" s="45">
        <v>0</v>
      </c>
      <c r="DA16" s="45">
        <v>0</v>
      </c>
      <c r="DB16" s="45">
        <v>0</v>
      </c>
      <c r="DC16" s="45">
        <v>0</v>
      </c>
      <c r="DD16" s="45">
        <v>0</v>
      </c>
      <c r="DE16" s="55">
        <v>0</v>
      </c>
    </row>
    <row r="17" ht="18.75" customHeight="1" spans="1:109">
      <c r="A17" s="32"/>
      <c r="B17" s="43"/>
      <c r="C17" s="43"/>
      <c r="D17" s="21"/>
      <c r="E17" s="21"/>
      <c r="F17" s="43"/>
      <c r="G17" s="44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>
        <v>0</v>
      </c>
      <c r="CQ17" s="45">
        <v>0</v>
      </c>
      <c r="CR17" s="45">
        <v>0</v>
      </c>
      <c r="CS17" s="45">
        <v>0</v>
      </c>
      <c r="CT17" s="45">
        <v>0</v>
      </c>
      <c r="CU17" s="45">
        <v>0</v>
      </c>
      <c r="CV17" s="45">
        <v>0</v>
      </c>
      <c r="CW17" s="45">
        <v>0</v>
      </c>
      <c r="CX17" s="45">
        <v>0</v>
      </c>
      <c r="CY17" s="45">
        <v>0</v>
      </c>
      <c r="CZ17" s="45">
        <v>0</v>
      </c>
      <c r="DA17" s="45">
        <v>0</v>
      </c>
      <c r="DB17" s="45">
        <v>0</v>
      </c>
      <c r="DC17" s="45">
        <v>0</v>
      </c>
      <c r="DD17" s="45">
        <v>0</v>
      </c>
      <c r="DE17" s="55">
        <v>0</v>
      </c>
    </row>
    <row r="18" ht="18.75" customHeight="1" spans="1:109">
      <c r="A18" s="32"/>
      <c r="B18" s="43"/>
      <c r="C18" s="43"/>
      <c r="D18" s="21"/>
      <c r="E18" s="21"/>
      <c r="F18" s="43"/>
      <c r="G18" s="44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>
        <v>0</v>
      </c>
      <c r="CQ18" s="45">
        <v>0</v>
      </c>
      <c r="CR18" s="45">
        <v>0</v>
      </c>
      <c r="CS18" s="45">
        <v>0</v>
      </c>
      <c r="CT18" s="45">
        <v>0</v>
      </c>
      <c r="CU18" s="45">
        <v>0</v>
      </c>
      <c r="CV18" s="45">
        <v>0</v>
      </c>
      <c r="CW18" s="45">
        <v>0</v>
      </c>
      <c r="CX18" s="45">
        <v>0</v>
      </c>
      <c r="CY18" s="45">
        <v>0</v>
      </c>
      <c r="CZ18" s="45">
        <v>0</v>
      </c>
      <c r="DA18" s="45">
        <v>0</v>
      </c>
      <c r="DB18" s="45">
        <v>0</v>
      </c>
      <c r="DC18" s="45">
        <v>0</v>
      </c>
      <c r="DD18" s="45">
        <v>0</v>
      </c>
      <c r="DE18" s="55">
        <v>0</v>
      </c>
    </row>
    <row r="19" ht="18.75" customHeight="1" spans="1:109">
      <c r="A19" s="32"/>
      <c r="B19" s="43"/>
      <c r="C19" s="43"/>
      <c r="D19" s="21"/>
      <c r="E19" s="21"/>
      <c r="F19" s="43"/>
      <c r="G19" s="44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>
        <v>0</v>
      </c>
      <c r="CQ19" s="45">
        <v>0</v>
      </c>
      <c r="CR19" s="45">
        <v>0</v>
      </c>
      <c r="CS19" s="45">
        <v>0</v>
      </c>
      <c r="CT19" s="45">
        <v>0</v>
      </c>
      <c r="CU19" s="45">
        <v>0</v>
      </c>
      <c r="CV19" s="45">
        <v>0</v>
      </c>
      <c r="CW19" s="45">
        <v>0</v>
      </c>
      <c r="CX19" s="45">
        <v>0</v>
      </c>
      <c r="CY19" s="45">
        <v>0</v>
      </c>
      <c r="CZ19" s="45">
        <v>0</v>
      </c>
      <c r="DA19" s="45">
        <v>0</v>
      </c>
      <c r="DB19" s="45">
        <v>0</v>
      </c>
      <c r="DC19" s="45">
        <v>0</v>
      </c>
      <c r="DD19" s="45">
        <v>0</v>
      </c>
      <c r="DE19" s="55">
        <v>0</v>
      </c>
    </row>
    <row r="20" ht="18.75" customHeight="1" spans="1:109">
      <c r="A20" s="32"/>
      <c r="B20" s="43"/>
      <c r="C20" s="43"/>
      <c r="D20" s="21"/>
      <c r="E20" s="21"/>
      <c r="F20" s="43"/>
      <c r="G20" s="44">
        <f t="shared" ref="G12:G29" si="0">SUM(H20,Q20,AX20,CI20)</f>
        <v>0</v>
      </c>
      <c r="H20" s="45">
        <f t="shared" ref="H12:H29" si="1">SUM(I20:P20)</f>
        <v>0</v>
      </c>
      <c r="I20" s="45"/>
      <c r="J20" s="45"/>
      <c r="K20" s="45"/>
      <c r="L20" s="45"/>
      <c r="M20" s="45"/>
      <c r="N20" s="45"/>
      <c r="O20" s="45"/>
      <c r="P20" s="45"/>
      <c r="Q20" s="45">
        <f t="shared" ref="Q12:Q29" si="2">SUM(R20:AW20)</f>
        <v>0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>
        <f t="shared" ref="AX12:AX29" si="3">SUM(CO20)</f>
        <v>0</v>
      </c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5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55">
        <v>0</v>
      </c>
    </row>
    <row r="21" ht="18.75" customHeight="1" spans="1:109">
      <c r="A21" s="32"/>
      <c r="B21" s="43"/>
      <c r="C21" s="43"/>
      <c r="D21" s="21"/>
      <c r="E21" s="21"/>
      <c r="F21" s="43"/>
      <c r="G21" s="44">
        <f>SUM(H21,Q21,AX21,CI21)</f>
        <v>0</v>
      </c>
      <c r="H21" s="45">
        <f>SUM(I21:P21)</f>
        <v>0</v>
      </c>
      <c r="I21" s="45"/>
      <c r="J21" s="45"/>
      <c r="K21" s="45"/>
      <c r="L21" s="45"/>
      <c r="M21" s="45"/>
      <c r="N21" s="45"/>
      <c r="O21" s="45"/>
      <c r="P21" s="45"/>
      <c r="Q21" s="45">
        <f>SUM(R21:AW21)</f>
        <v>0</v>
      </c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>
        <f>SUM(CO21)</f>
        <v>0</v>
      </c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5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55">
        <v>0</v>
      </c>
    </row>
    <row r="22" ht="18.75" customHeight="1" spans="1:109">
      <c r="A22" s="32"/>
      <c r="B22" s="43"/>
      <c r="C22" s="43"/>
      <c r="D22" s="21"/>
      <c r="E22" s="21"/>
      <c r="F22" s="43"/>
      <c r="G22" s="44">
        <f>SUM(H22,Q22,AX22,CI22)</f>
        <v>0</v>
      </c>
      <c r="H22" s="45">
        <f>SUM(I22:P22)</f>
        <v>0</v>
      </c>
      <c r="I22" s="45"/>
      <c r="J22" s="45"/>
      <c r="K22" s="45"/>
      <c r="L22" s="45"/>
      <c r="M22" s="45"/>
      <c r="N22" s="45"/>
      <c r="O22" s="45"/>
      <c r="P22" s="45"/>
      <c r="Q22" s="45">
        <f>SUM(R22:AW22)</f>
        <v>0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>
        <f>SUM(CO22)</f>
        <v>0</v>
      </c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5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55">
        <v>0</v>
      </c>
    </row>
    <row r="23" ht="18.75" customHeight="1" spans="1:109">
      <c r="A23" s="32"/>
      <c r="B23" s="43"/>
      <c r="C23" s="43"/>
      <c r="D23" s="21"/>
      <c r="E23" s="21"/>
      <c r="F23" s="43"/>
      <c r="G23" s="44">
        <f>SUM(H23,Q23,AX23,CI23)</f>
        <v>0</v>
      </c>
      <c r="H23" s="45">
        <f>SUM(I23:P23)</f>
        <v>0</v>
      </c>
      <c r="I23" s="45"/>
      <c r="J23" s="45"/>
      <c r="K23" s="45"/>
      <c r="L23" s="45"/>
      <c r="M23" s="45"/>
      <c r="N23" s="45"/>
      <c r="O23" s="45"/>
      <c r="P23" s="45"/>
      <c r="Q23" s="45">
        <f>SUM(R23:AW23)</f>
        <v>0</v>
      </c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>
        <f>SUM(CO23)</f>
        <v>0</v>
      </c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5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55">
        <v>0</v>
      </c>
    </row>
    <row r="24" ht="18.75" customHeight="1" spans="1:109">
      <c r="A24" s="32"/>
      <c r="B24" s="43"/>
      <c r="C24" s="43"/>
      <c r="D24" s="21"/>
      <c r="E24" s="21"/>
      <c r="F24" s="43"/>
      <c r="G24" s="44">
        <f>SUM(H24,Q24,AX24,CI24)</f>
        <v>0</v>
      </c>
      <c r="H24" s="45">
        <f>SUM(I24:P24)</f>
        <v>0</v>
      </c>
      <c r="I24" s="45"/>
      <c r="J24" s="45"/>
      <c r="K24" s="45"/>
      <c r="L24" s="45"/>
      <c r="M24" s="45"/>
      <c r="N24" s="45"/>
      <c r="O24" s="45"/>
      <c r="P24" s="45"/>
      <c r="Q24" s="45">
        <f>SUM(R24:AW24)</f>
        <v>0</v>
      </c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>
        <f>SUM(CO24)</f>
        <v>0</v>
      </c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5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55">
        <v>0</v>
      </c>
    </row>
    <row r="25" ht="18.75" customHeight="1" spans="1:109">
      <c r="A25" s="32"/>
      <c r="B25" s="43"/>
      <c r="C25" s="43"/>
      <c r="D25" s="21"/>
      <c r="E25" s="21"/>
      <c r="F25" s="43"/>
      <c r="G25" s="44">
        <f>SUM(H25,Q25,AX25,CI25)</f>
        <v>0</v>
      </c>
      <c r="H25" s="45">
        <f>SUM(I25:P25)</f>
        <v>0</v>
      </c>
      <c r="I25" s="45"/>
      <c r="J25" s="45"/>
      <c r="K25" s="45"/>
      <c r="L25" s="45"/>
      <c r="M25" s="45"/>
      <c r="N25" s="45"/>
      <c r="O25" s="45"/>
      <c r="P25" s="45"/>
      <c r="Q25" s="45">
        <f>SUM(R25:AW25)</f>
        <v>0</v>
      </c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>
        <f>SUM(CO25)</f>
        <v>0</v>
      </c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>
        <v>0</v>
      </c>
      <c r="CQ25" s="45">
        <v>0</v>
      </c>
      <c r="CR25" s="45">
        <v>0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>
        <v>0</v>
      </c>
      <c r="DB25" s="45">
        <v>0</v>
      </c>
      <c r="DC25" s="45">
        <v>0</v>
      </c>
      <c r="DD25" s="45">
        <v>0</v>
      </c>
      <c r="DE25" s="55">
        <v>0</v>
      </c>
    </row>
    <row r="26" ht="18.75" customHeight="1" spans="1:109">
      <c r="A26" s="32"/>
      <c r="B26" s="43"/>
      <c r="C26" s="43"/>
      <c r="D26" s="21"/>
      <c r="E26" s="21"/>
      <c r="F26" s="43"/>
      <c r="G26" s="44">
        <f>SUM(H26,Q26,AX26,CI26)</f>
        <v>0</v>
      </c>
      <c r="H26" s="45">
        <f>SUM(I26:P26)</f>
        <v>0</v>
      </c>
      <c r="I26" s="45"/>
      <c r="J26" s="45"/>
      <c r="K26" s="45"/>
      <c r="L26" s="45"/>
      <c r="M26" s="45"/>
      <c r="N26" s="45"/>
      <c r="O26" s="45"/>
      <c r="P26" s="45"/>
      <c r="Q26" s="45">
        <f>SUM(R26:AW26)</f>
        <v>0</v>
      </c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>
        <f>SUM(CO26)</f>
        <v>0</v>
      </c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5">
        <v>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55">
        <v>0</v>
      </c>
    </row>
    <row r="27" ht="18.75" customHeight="1" spans="1:109">
      <c r="A27" s="32"/>
      <c r="B27" s="43"/>
      <c r="C27" s="43"/>
      <c r="D27" s="21"/>
      <c r="E27" s="21"/>
      <c r="F27" s="43"/>
      <c r="G27" s="44">
        <f>SUM(H27,Q27,AX27,CI27)</f>
        <v>0</v>
      </c>
      <c r="H27" s="45">
        <f>SUM(I27:P27)</f>
        <v>0</v>
      </c>
      <c r="I27" s="45"/>
      <c r="J27" s="45"/>
      <c r="K27" s="45"/>
      <c r="L27" s="45"/>
      <c r="M27" s="45"/>
      <c r="N27" s="45"/>
      <c r="O27" s="45"/>
      <c r="P27" s="45"/>
      <c r="Q27" s="45">
        <f>SUM(R27:AW27)</f>
        <v>0</v>
      </c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>
        <f>SUM(CO27)</f>
        <v>0</v>
      </c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55"/>
    </row>
    <row r="28" ht="18.75" customHeight="1" spans="1:109">
      <c r="A28" s="32"/>
      <c r="B28" s="43"/>
      <c r="C28" s="43"/>
      <c r="D28" s="21"/>
      <c r="E28" s="21"/>
      <c r="F28" s="43"/>
      <c r="G28" s="44">
        <f>SUM(H28,Q28,AX28,CI28)</f>
        <v>0</v>
      </c>
      <c r="H28" s="45">
        <f>SUM(I28:P28)</f>
        <v>0</v>
      </c>
      <c r="I28" s="45"/>
      <c r="J28" s="45"/>
      <c r="K28" s="45"/>
      <c r="L28" s="45"/>
      <c r="M28" s="45"/>
      <c r="N28" s="45"/>
      <c r="O28" s="45"/>
      <c r="P28" s="45"/>
      <c r="Q28" s="45">
        <f>SUM(R28:AW28)</f>
        <v>0</v>
      </c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>
        <f>SUM(CO28)</f>
        <v>0</v>
      </c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55"/>
    </row>
    <row r="29" ht="18.75" customHeight="1" spans="1:109">
      <c r="A29" s="32"/>
      <c r="B29" s="43"/>
      <c r="C29" s="43"/>
      <c r="D29" s="21"/>
      <c r="E29" s="21"/>
      <c r="F29" s="43"/>
      <c r="G29" s="44">
        <f>SUM(H29,Q29,AX29,CI29)</f>
        <v>0</v>
      </c>
      <c r="H29" s="45">
        <f>SUM(I29:P29)</f>
        <v>0</v>
      </c>
      <c r="I29" s="45"/>
      <c r="J29" s="45"/>
      <c r="K29" s="45"/>
      <c r="L29" s="45"/>
      <c r="M29" s="45"/>
      <c r="N29" s="45"/>
      <c r="O29" s="45"/>
      <c r="P29" s="45"/>
      <c r="Q29" s="45">
        <f>SUM(R29:AW29)</f>
        <v>0</v>
      </c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>
        <f>SUM(CO29)</f>
        <v>0</v>
      </c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55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workbookViewId="0">
      <selection activeCell="C17" sqref="C17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3" t="s">
        <v>229</v>
      </c>
    </row>
    <row r="2" ht="34.5" customHeight="1" spans="1:10">
      <c r="A2" s="2" t="s">
        <v>230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3" t="s">
        <v>2</v>
      </c>
    </row>
    <row r="4" ht="21.75" customHeight="1" spans="1:9">
      <c r="A4" s="4" t="s">
        <v>231</v>
      </c>
      <c r="B4" s="5" t="s">
        <v>68</v>
      </c>
      <c r="C4" s="6" t="s">
        <v>167</v>
      </c>
      <c r="D4" s="7" t="s">
        <v>137</v>
      </c>
      <c r="E4" s="4"/>
      <c r="F4" s="4"/>
      <c r="G4" s="8" t="s">
        <v>132</v>
      </c>
      <c r="H4" s="9"/>
      <c r="I4" s="24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5"/>
    </row>
    <row r="6" ht="21.75" customHeight="1" spans="1:9">
      <c r="A6" s="4"/>
      <c r="B6" s="5"/>
      <c r="C6" s="5" t="s">
        <v>23</v>
      </c>
      <c r="D6" s="13" t="s">
        <v>88</v>
      </c>
      <c r="E6" s="5" t="s">
        <v>11</v>
      </c>
      <c r="F6" s="5" t="s">
        <v>23</v>
      </c>
      <c r="G6" s="14" t="s">
        <v>88</v>
      </c>
      <c r="H6" s="14" t="s">
        <v>11</v>
      </c>
      <c r="I6" s="14" t="s">
        <v>232</v>
      </c>
    </row>
    <row r="7" ht="18.75" customHeight="1" spans="1:9">
      <c r="A7" s="15" t="s">
        <v>67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69</v>
      </c>
      <c r="B8" s="19">
        <f>SUM(C8,D8,G8)</f>
        <v>8.1</v>
      </c>
      <c r="C8" s="20">
        <v>0</v>
      </c>
      <c r="D8" s="20">
        <f>SUM(E8:F8)</f>
        <v>1</v>
      </c>
      <c r="E8" s="20">
        <v>1</v>
      </c>
      <c r="F8" s="20"/>
      <c r="G8" s="20">
        <f>SUM(H8:I8)</f>
        <v>7.1</v>
      </c>
      <c r="H8" s="20">
        <v>7.1</v>
      </c>
      <c r="I8" s="20"/>
    </row>
    <row r="9" ht="21.75" customHeight="1" spans="1:9">
      <c r="A9" s="21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21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2"/>
      <c r="B11" s="22"/>
      <c r="C11" s="22"/>
      <c r="D11" s="22"/>
      <c r="E11" s="22"/>
      <c r="F11" s="22"/>
    </row>
    <row r="12" ht="12.75" customHeight="1" spans="3:5">
      <c r="C12" s="22"/>
      <c r="D12" s="22"/>
      <c r="E12" s="22"/>
    </row>
    <row r="13" ht="12.75" customHeight="1" spans="3:5">
      <c r="C13" s="22"/>
      <c r="D13" s="22"/>
      <c r="E13" s="22"/>
    </row>
    <row r="14" ht="12.75" customHeight="1" spans="4:6">
      <c r="D14" s="22"/>
      <c r="E14" s="22"/>
      <c r="F14" s="22"/>
    </row>
    <row r="15" ht="12.75" customHeight="1" spans="5:6">
      <c r="E15" s="22"/>
      <c r="F15" s="22"/>
    </row>
    <row r="16" ht="12.75" customHeight="1" spans="5:5">
      <c r="E16" s="22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600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2014-08-06T10:28:00Z</dcterms:created>
  <cp:lastPrinted>2014-09-12T12:42:00Z</cp:lastPrinted>
  <dcterms:modified xsi:type="dcterms:W3CDTF">2015-04-03T11:44:25Z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