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codeName="ThisWorkbook" defaultThemeVersion="124226"/>
  <bookViews>
    <workbookView xWindow="480" yWindow="120" windowWidth="8505" windowHeight="4530" firstSheet="7" activeTab="8"/>
  </bookViews>
  <sheets>
    <sheet name="(01)收支总表" sheetId="8" r:id="rId1"/>
    <sheet name="（02）收入总表" sheetId="7" r:id="rId2"/>
    <sheet name="（03-1）支出总表、资金来源" sheetId="6" r:id="rId3"/>
    <sheet name="（03-2）支出总表、经济科目" sheetId="9" r:id="rId4"/>
    <sheet name="（04-1）基本支出总表（工资福利）" sheetId="10" r:id="rId5"/>
    <sheet name="（04-2）基本支出总表（商品服务支出）" sheetId="1" r:id="rId6"/>
    <sheet name="（04-3）基本支出总表（个人家庭）" sheetId="2" r:id="rId7"/>
    <sheet name="（04-4）项目支出（经济科目）" sheetId="5" r:id="rId8"/>
    <sheet name="（05）三公经费（财政拨款）" sheetId="4" r:id="rId9"/>
  </sheets>
  <calcPr calcId="114210"/>
</workbook>
</file>

<file path=xl/calcChain.xml><?xml version="1.0" encoding="utf-8"?>
<calcChain xmlns="http://schemas.openxmlformats.org/spreadsheetml/2006/main">
  <c r="H9" i="5"/>
  <c r="H8"/>
  <c r="H7"/>
  <c r="H6"/>
  <c r="F11" i="2"/>
  <c r="E11"/>
  <c r="F10"/>
  <c r="E10"/>
  <c r="F9"/>
  <c r="E9"/>
  <c r="F8"/>
  <c r="E8"/>
  <c r="O12" i="10"/>
  <c r="L12"/>
  <c r="G12"/>
  <c r="F12"/>
  <c r="O11"/>
  <c r="L11"/>
  <c r="G11"/>
  <c r="F11"/>
  <c r="O9"/>
  <c r="L9"/>
  <c r="G9"/>
  <c r="F9"/>
  <c r="O8"/>
  <c r="L8"/>
  <c r="G8"/>
  <c r="F8"/>
  <c r="L10"/>
  <c r="O10"/>
  <c r="G10"/>
  <c r="F10"/>
  <c r="H10" i="5"/>
  <c r="K5"/>
  <c r="H5"/>
  <c r="X15" i="10"/>
  <c r="U15"/>
  <c r="R15"/>
  <c r="O15"/>
  <c r="L15"/>
  <c r="I15"/>
  <c r="G15"/>
  <c r="F15"/>
  <c r="E15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E6" i="7"/>
  <c r="F6"/>
  <c r="G6"/>
  <c r="H6"/>
  <c r="I6"/>
  <c r="J6"/>
  <c r="F29" i="8"/>
  <c r="F31"/>
  <c r="D29"/>
  <c r="D31"/>
  <c r="B29"/>
  <c r="B31"/>
  <c r="G7" i="4"/>
  <c r="D7"/>
  <c r="B7"/>
  <c r="F12" i="2"/>
  <c r="E12"/>
  <c r="F7"/>
  <c r="G7"/>
  <c r="H7"/>
  <c r="I7"/>
  <c r="J7"/>
  <c r="K7"/>
  <c r="L7"/>
  <c r="F5" i="1"/>
  <c r="G5"/>
  <c r="H5"/>
  <c r="I5"/>
  <c r="J5"/>
  <c r="K5"/>
  <c r="L5"/>
  <c r="M5"/>
  <c r="N5"/>
  <c r="O5"/>
  <c r="P5"/>
  <c r="Q5"/>
  <c r="R5"/>
  <c r="S5"/>
  <c r="T5"/>
</calcChain>
</file>

<file path=xl/sharedStrings.xml><?xml version="1.0" encoding="utf-8"?>
<sst xmlns="http://schemas.openxmlformats.org/spreadsheetml/2006/main" count="434" uniqueCount="271">
  <si>
    <t>基  本  支  出  预  算  明  细  表（二）  ——  商  品  和  服  务  支  出</t>
  </si>
  <si>
    <t>单位:万元</t>
  </si>
  <si>
    <t>科 目 编 码</t>
  </si>
  <si>
    <t>单位名称(科目)</t>
  </si>
  <si>
    <t>总   计</t>
  </si>
  <si>
    <t>办公费</t>
  </si>
  <si>
    <t>印刷费</t>
    <phoneticPr fontId="2" type="noConversion"/>
  </si>
  <si>
    <t>水费</t>
    <phoneticPr fontId="2" type="noConversion"/>
  </si>
  <si>
    <t>电费</t>
    <phoneticPr fontId="2" type="noConversion"/>
  </si>
  <si>
    <t>邮电费</t>
  </si>
  <si>
    <t>取暖费</t>
    <phoneticPr fontId="2" type="noConversion"/>
  </si>
  <si>
    <t>公务用车运行维护费</t>
  </si>
  <si>
    <t>差旅费</t>
  </si>
  <si>
    <t>会议费</t>
  </si>
  <si>
    <t>物业管理费</t>
  </si>
  <si>
    <t>培训费</t>
  </si>
  <si>
    <t>公务接待费</t>
    <phoneticPr fontId="2" type="noConversion"/>
  </si>
  <si>
    <t>工会经费</t>
  </si>
  <si>
    <t>福利费</t>
  </si>
  <si>
    <t>其他商品和服务支出</t>
    <phoneticPr fontId="2" type="noConversion"/>
  </si>
  <si>
    <t>类</t>
  </si>
  <si>
    <t>款</t>
  </si>
  <si>
    <t>项</t>
  </si>
  <si>
    <t>※※</t>
  </si>
  <si>
    <t>合计</t>
  </si>
  <si>
    <r>
      <t>2</t>
    </r>
    <r>
      <rPr>
        <sz val="12"/>
        <rFont val="宋体"/>
        <charset val="134"/>
      </rPr>
      <t>07</t>
    </r>
    <phoneticPr fontId="2" type="noConversion"/>
  </si>
  <si>
    <t>文化体育与传媒支出</t>
    <phoneticPr fontId="2" type="noConversion"/>
  </si>
  <si>
    <t>预算04-3表</t>
  </si>
  <si>
    <t>基  本  支  出  预  算  明  细  表（三）  ——  对  个  人  和  家  庭  的  补  助</t>
  </si>
  <si>
    <t>单位：万元</t>
  </si>
  <si>
    <t>离  退  休  费</t>
  </si>
  <si>
    <t>住房公积金</t>
  </si>
  <si>
    <t>社保人员津贴补助</t>
  </si>
  <si>
    <t>其他对个人和家庭补助支出</t>
    <phoneticPr fontId="2" type="noConversion"/>
  </si>
  <si>
    <t>合   计</t>
  </si>
  <si>
    <t>离  休  费</t>
  </si>
  <si>
    <t>退  休  费</t>
  </si>
  <si>
    <t>地方津贴补贴</t>
  </si>
  <si>
    <t>医疗费</t>
    <phoneticPr fontId="2" type="noConversion"/>
  </si>
  <si>
    <t>统  发</t>
  </si>
  <si>
    <t>未统发</t>
  </si>
  <si>
    <t>因公出国（境）费用</t>
    <phoneticPr fontId="2" type="noConversion"/>
  </si>
  <si>
    <t>财 政 拨 款 安 排 的 三 公 经 费 支 出 表</t>
  </si>
  <si>
    <t>单位名称</t>
    <phoneticPr fontId="2" type="noConversion"/>
  </si>
  <si>
    <t>公务接待费</t>
  </si>
  <si>
    <t>项目支出</t>
  </si>
  <si>
    <t>小计</t>
  </si>
  <si>
    <t>基本支出</t>
  </si>
  <si>
    <t xml:space="preserve">项目支出 </t>
  </si>
  <si>
    <t>收    支    总    表</t>
  </si>
  <si>
    <t>收            入</t>
  </si>
  <si>
    <t>支               出</t>
  </si>
  <si>
    <t>项           目</t>
  </si>
  <si>
    <t>2015年预算</t>
    <phoneticPr fontId="2" type="noConversion"/>
  </si>
  <si>
    <t>功  能  分  类</t>
  </si>
  <si>
    <t>经  济  分  类</t>
  </si>
  <si>
    <t>财政拨款（补助）</t>
  </si>
  <si>
    <t>201 一般公共服务支出</t>
  </si>
  <si>
    <t xml:space="preserve">    一般公共预算拨款</t>
    <phoneticPr fontId="2" type="noConversion"/>
  </si>
  <si>
    <t>202 外交支出</t>
  </si>
  <si>
    <t xml:space="preserve">    工资福利支出</t>
  </si>
  <si>
    <t xml:space="preserve">    政府性基金预算拨款</t>
  </si>
  <si>
    <t>203 国防支出</t>
  </si>
  <si>
    <t xml:space="preserve">    商品和服务支出</t>
  </si>
  <si>
    <t>财政专户管理资金</t>
  </si>
  <si>
    <t>204 公共安全支出</t>
  </si>
  <si>
    <t xml:space="preserve">    对个人和家庭的补助支出</t>
  </si>
  <si>
    <t>事业收入</t>
    <phoneticPr fontId="2" type="noConversion"/>
  </si>
  <si>
    <t>205 教育支出</t>
  </si>
  <si>
    <t>事业单位经营收入</t>
  </si>
  <si>
    <t>206 科学技术支出</t>
  </si>
  <si>
    <r>
      <t xml:space="preserve">  </t>
    </r>
    <r>
      <rPr>
        <sz val="12"/>
        <rFont val="宋体"/>
        <charset val="134"/>
      </rPr>
      <t xml:space="preserve">  </t>
    </r>
    <r>
      <rPr>
        <sz val="12"/>
        <rFont val="宋体"/>
        <charset val="134"/>
      </rPr>
      <t>工资福利支出</t>
    </r>
    <phoneticPr fontId="2" type="noConversion"/>
  </si>
  <si>
    <t>其他收入</t>
  </si>
  <si>
    <t>207 文化体育与传媒支出</t>
  </si>
  <si>
    <t>208 社会保障和就业支出</t>
  </si>
  <si>
    <t>209 社会保险基金支出</t>
  </si>
  <si>
    <r>
      <t xml:space="preserve">  </t>
    </r>
    <r>
      <rPr>
        <sz val="12"/>
        <rFont val="宋体"/>
        <charset val="134"/>
      </rPr>
      <t xml:space="preserve">  </t>
    </r>
    <r>
      <rPr>
        <sz val="12"/>
        <rFont val="宋体"/>
        <charset val="134"/>
      </rPr>
      <t>对企事业单位的补贴</t>
    </r>
    <phoneticPr fontId="2" type="noConversion"/>
  </si>
  <si>
    <t>210 医疗卫生与计划生育支出</t>
  </si>
  <si>
    <r>
      <t xml:space="preserve">  </t>
    </r>
    <r>
      <rPr>
        <sz val="12"/>
        <rFont val="宋体"/>
        <charset val="134"/>
      </rPr>
      <t xml:space="preserve">  </t>
    </r>
    <r>
      <rPr>
        <sz val="12"/>
        <rFont val="宋体"/>
        <charset val="134"/>
      </rPr>
      <t>转移性支出</t>
    </r>
    <phoneticPr fontId="2" type="noConversion"/>
  </si>
  <si>
    <t>211 节能环保支出</t>
  </si>
  <si>
    <r>
      <t xml:space="preserve">  </t>
    </r>
    <r>
      <rPr>
        <sz val="12"/>
        <rFont val="宋体"/>
        <charset val="134"/>
      </rPr>
      <t xml:space="preserve">  </t>
    </r>
    <r>
      <rPr>
        <sz val="12"/>
        <rFont val="宋体"/>
        <charset val="134"/>
      </rPr>
      <t>债务利息支出</t>
    </r>
    <phoneticPr fontId="2" type="noConversion"/>
  </si>
  <si>
    <t>212 城乡社区支出</t>
  </si>
  <si>
    <r>
      <t xml:space="preserve">  </t>
    </r>
    <r>
      <rPr>
        <sz val="12"/>
        <rFont val="宋体"/>
        <charset val="134"/>
      </rPr>
      <t xml:space="preserve">  </t>
    </r>
    <r>
      <rPr>
        <sz val="12"/>
        <rFont val="宋体"/>
        <charset val="134"/>
      </rPr>
      <t>基本建设支出</t>
    </r>
    <phoneticPr fontId="2" type="noConversion"/>
  </si>
  <si>
    <t>213 农林水支出</t>
  </si>
  <si>
    <r>
      <t xml:space="preserve">  </t>
    </r>
    <r>
      <rPr>
        <sz val="12"/>
        <rFont val="宋体"/>
        <charset val="134"/>
      </rPr>
      <t xml:space="preserve">  </t>
    </r>
    <r>
      <rPr>
        <sz val="12"/>
        <rFont val="宋体"/>
        <charset val="134"/>
      </rPr>
      <t>其他资本性支出</t>
    </r>
    <phoneticPr fontId="2" type="noConversion"/>
  </si>
  <si>
    <t>214 交通运输支出</t>
  </si>
  <si>
    <r>
      <t xml:space="preserve">  </t>
    </r>
    <r>
      <rPr>
        <sz val="12"/>
        <rFont val="宋体"/>
        <charset val="134"/>
      </rPr>
      <t xml:space="preserve">  </t>
    </r>
    <r>
      <rPr>
        <sz val="12"/>
        <rFont val="宋体"/>
        <charset val="134"/>
      </rPr>
      <t>其他支出</t>
    </r>
    <phoneticPr fontId="2" type="noConversion"/>
  </si>
  <si>
    <t>215 资源勘探信息等支出</t>
  </si>
  <si>
    <t>216 商业服务业等支出</t>
  </si>
  <si>
    <t>217 金融支出</t>
  </si>
  <si>
    <t>219 援助其他地区支出</t>
  </si>
  <si>
    <t>220 国土资源气象等支出</t>
  </si>
  <si>
    <t>221 住房保障支出</t>
  </si>
  <si>
    <t>222 粮油物资管理支出</t>
  </si>
  <si>
    <t>227 预备费</t>
  </si>
  <si>
    <t>228 国债还本付息支出</t>
  </si>
  <si>
    <t>229 其他支出</t>
  </si>
  <si>
    <t>小           计</t>
  </si>
  <si>
    <t>小          计</t>
  </si>
  <si>
    <t>单位上年结余（不包括国库集中支付额度结余）</t>
    <phoneticPr fontId="2" type="noConversion"/>
  </si>
  <si>
    <t>230 转移性支出</t>
  </si>
  <si>
    <t>本年单位结余</t>
  </si>
  <si>
    <t>收  入  总  计</t>
  </si>
  <si>
    <t>支  出  合  计</t>
  </si>
  <si>
    <t>支  出  总  计</t>
  </si>
  <si>
    <t>预算02表</t>
  </si>
  <si>
    <t>收  入  预  算  总  表</t>
  </si>
  <si>
    <t>单  位  名  称</t>
  </si>
  <si>
    <t>总  计</t>
  </si>
  <si>
    <t>财  政  拨  款  (  补  助  )</t>
  </si>
  <si>
    <t>财政专户管理资金</t>
    <phoneticPr fontId="2" type="noConversion"/>
  </si>
  <si>
    <t>事业收入</t>
    <phoneticPr fontId="2" type="noConversion"/>
  </si>
  <si>
    <t>事业单位经营收入</t>
    <phoneticPr fontId="2" type="noConversion"/>
  </si>
  <si>
    <t>单位上年结余（不包括国库集中支付额度结余）</t>
    <phoneticPr fontId="2" type="noConversion"/>
  </si>
  <si>
    <t>财政拨款      (补助)小计</t>
  </si>
  <si>
    <t>一般公共预算拨款</t>
    <phoneticPr fontId="2" type="noConversion"/>
  </si>
  <si>
    <t>基金预算拨款</t>
  </si>
  <si>
    <t>预算03-1表</t>
    <phoneticPr fontId="2" type="noConversion"/>
  </si>
  <si>
    <t>支  出  预  算  总  表（一）  ——  资  金  来  源</t>
    <phoneticPr fontId="2" type="noConversion"/>
  </si>
  <si>
    <t>备注</t>
  </si>
  <si>
    <t>一般公共政预算拨款</t>
    <phoneticPr fontId="2" type="noConversion"/>
  </si>
  <si>
    <t>政府性基金预算拨款</t>
  </si>
  <si>
    <r>
      <t>2</t>
    </r>
    <r>
      <rPr>
        <sz val="12"/>
        <rFont val="宋体"/>
        <charset val="134"/>
      </rPr>
      <t>07</t>
    </r>
    <phoneticPr fontId="2" type="noConversion"/>
  </si>
  <si>
    <t>预算03-2表</t>
    <phoneticPr fontId="2" type="noConversion"/>
  </si>
  <si>
    <t>支  出  预  算  总  表（二）  ——  经  济  科  目</t>
    <phoneticPr fontId="2" type="noConversion"/>
  </si>
  <si>
    <t>总      计</t>
  </si>
  <si>
    <t>工资福利支出</t>
  </si>
  <si>
    <t>商品和服务支出</t>
  </si>
  <si>
    <t>对个人和家庭的补助支出</t>
  </si>
  <si>
    <t>项目小计</t>
    <phoneticPr fontId="2" type="noConversion"/>
  </si>
  <si>
    <t>工资福利支出</t>
    <phoneticPr fontId="2" type="noConversion"/>
  </si>
  <si>
    <t>商品和服务支出</t>
    <phoneticPr fontId="2" type="noConversion"/>
  </si>
  <si>
    <t>对个人和家庭的补助支出</t>
    <phoneticPr fontId="2" type="noConversion"/>
  </si>
  <si>
    <t>对企事业单位的补贴</t>
    <phoneticPr fontId="2" type="noConversion"/>
  </si>
  <si>
    <t>转移性支出</t>
    <phoneticPr fontId="2" type="noConversion"/>
  </si>
  <si>
    <t>债务利息支出</t>
    <phoneticPr fontId="2" type="noConversion"/>
  </si>
  <si>
    <t>基本建设支出</t>
    <phoneticPr fontId="2" type="noConversion"/>
  </si>
  <si>
    <t>其他资本性支出</t>
    <phoneticPr fontId="2" type="noConversion"/>
  </si>
  <si>
    <t>其他支出</t>
    <phoneticPr fontId="2" type="noConversion"/>
  </si>
  <si>
    <t>预算04-1表</t>
  </si>
  <si>
    <t>基  本  支  出  预  算  明  细  表（一）  ——  工  资  福  利  支  出</t>
  </si>
  <si>
    <t>单位：万元</t>
    <phoneticPr fontId="2" type="noConversion"/>
  </si>
  <si>
    <t>工  资  、  津  贴  、  奖  金</t>
  </si>
  <si>
    <t>社 会 保 障 缴 费</t>
  </si>
  <si>
    <t>绩效工资</t>
  </si>
  <si>
    <t>其他工资 福利支出</t>
  </si>
  <si>
    <t>合  计</t>
  </si>
  <si>
    <t>小     计</t>
  </si>
  <si>
    <t>基 本 工 资</t>
  </si>
  <si>
    <t>国家规定津补贴</t>
    <phoneticPr fontId="2" type="noConversion"/>
  </si>
  <si>
    <t>地方保留津补贴</t>
    <phoneticPr fontId="2" type="noConversion"/>
  </si>
  <si>
    <t>奖      金</t>
  </si>
  <si>
    <t>小  计</t>
  </si>
  <si>
    <t>医疗保险</t>
  </si>
  <si>
    <t>生育保险</t>
  </si>
  <si>
    <t>养老保险</t>
  </si>
  <si>
    <t>失业保险</t>
  </si>
  <si>
    <t>统发</t>
  </si>
  <si>
    <t>※※</t>
    <phoneticPr fontId="2" type="noConversion"/>
  </si>
  <si>
    <t>博州歌舞团</t>
    <phoneticPr fontId="2" type="noConversion"/>
  </si>
  <si>
    <t>艺术表演团体</t>
    <phoneticPr fontId="2" type="noConversion"/>
  </si>
  <si>
    <r>
      <t>0</t>
    </r>
    <r>
      <rPr>
        <sz val="12"/>
        <rFont val="宋体"/>
        <charset val="134"/>
      </rPr>
      <t>1</t>
    </r>
    <phoneticPr fontId="2" type="noConversion"/>
  </si>
  <si>
    <r>
      <t>0</t>
    </r>
    <r>
      <rPr>
        <sz val="12"/>
        <rFont val="宋体"/>
        <charset val="134"/>
      </rPr>
      <t>7</t>
    </r>
    <phoneticPr fontId="2" type="noConversion"/>
  </si>
  <si>
    <t>文化</t>
    <phoneticPr fontId="2" type="noConversion"/>
  </si>
  <si>
    <r>
      <t>0</t>
    </r>
    <r>
      <rPr>
        <sz val="12"/>
        <rFont val="宋体"/>
        <charset val="134"/>
      </rPr>
      <t>7</t>
    </r>
    <phoneticPr fontId="2" type="noConversion"/>
  </si>
  <si>
    <r>
      <t>0</t>
    </r>
    <r>
      <rPr>
        <sz val="12"/>
        <rFont val="宋体"/>
        <charset val="134"/>
      </rPr>
      <t>1</t>
    </r>
    <phoneticPr fontId="2" type="noConversion"/>
  </si>
  <si>
    <r>
      <t>0</t>
    </r>
    <r>
      <rPr>
        <sz val="12"/>
        <rFont val="宋体"/>
        <charset val="134"/>
      </rPr>
      <t>7</t>
    </r>
    <phoneticPr fontId="2" type="noConversion"/>
  </si>
  <si>
    <t>单位名称(科目)</t>
    <phoneticPr fontId="2" type="noConversion"/>
  </si>
  <si>
    <t>项目名称</t>
    <phoneticPr fontId="2" type="noConversion"/>
  </si>
  <si>
    <t>是否政府采购</t>
    <phoneticPr fontId="2" type="noConversion"/>
  </si>
  <si>
    <t>项目支出合计</t>
    <phoneticPr fontId="2" type="noConversion"/>
  </si>
  <si>
    <t>工资福利支出</t>
    <phoneticPr fontId="2" type="noConversion"/>
  </si>
  <si>
    <t>商品和服务支出</t>
    <phoneticPr fontId="2" type="noConversion"/>
  </si>
  <si>
    <t>对个人和家庭的补助支出</t>
    <phoneticPr fontId="2" type="noConversion"/>
  </si>
  <si>
    <t>对企事业单位的补贴</t>
    <phoneticPr fontId="2" type="noConversion"/>
  </si>
  <si>
    <t>转移性支出</t>
    <phoneticPr fontId="2" type="noConversion"/>
  </si>
  <si>
    <t>债务利息支出</t>
    <phoneticPr fontId="2" type="noConversion"/>
  </si>
  <si>
    <t>基本建设支出</t>
    <phoneticPr fontId="2" type="noConversion"/>
  </si>
  <si>
    <t>其他资本性支出</t>
    <phoneticPr fontId="2" type="noConversion"/>
  </si>
  <si>
    <t>其他支出</t>
    <phoneticPr fontId="2" type="noConversion"/>
  </si>
  <si>
    <t>工资福利支出小计</t>
    <phoneticPr fontId="2" type="noConversion"/>
  </si>
  <si>
    <t>基本工资</t>
    <phoneticPr fontId="2" type="noConversion"/>
  </si>
  <si>
    <t>津贴补贴</t>
    <phoneticPr fontId="2" type="noConversion"/>
  </si>
  <si>
    <t>奖金</t>
    <phoneticPr fontId="2" type="noConversion"/>
  </si>
  <si>
    <t>社会保障缴费</t>
    <phoneticPr fontId="2" type="noConversion"/>
  </si>
  <si>
    <t>伙食费</t>
    <phoneticPr fontId="2" type="noConversion"/>
  </si>
  <si>
    <t>伙食补助费</t>
    <phoneticPr fontId="2" type="noConversion"/>
  </si>
  <si>
    <t>绩效工资</t>
    <phoneticPr fontId="2" type="noConversion"/>
  </si>
  <si>
    <t>其他工资福利支出</t>
    <phoneticPr fontId="2" type="noConversion"/>
  </si>
  <si>
    <t>商品和服务支出小计</t>
    <phoneticPr fontId="2" type="noConversion"/>
  </si>
  <si>
    <t>办公费</t>
    <phoneticPr fontId="2" type="noConversion"/>
  </si>
  <si>
    <t>印刷费</t>
    <phoneticPr fontId="2" type="noConversion"/>
  </si>
  <si>
    <t>咨询费</t>
    <phoneticPr fontId="2" type="noConversion"/>
  </si>
  <si>
    <t>手续费</t>
    <phoneticPr fontId="2" type="noConversion"/>
  </si>
  <si>
    <t>水费</t>
    <phoneticPr fontId="2" type="noConversion"/>
  </si>
  <si>
    <t>电费</t>
    <phoneticPr fontId="2" type="noConversion"/>
  </si>
  <si>
    <t>邮电费</t>
    <phoneticPr fontId="2" type="noConversion"/>
  </si>
  <si>
    <t>取暖费</t>
    <phoneticPr fontId="2" type="noConversion"/>
  </si>
  <si>
    <t>物业管理费</t>
    <phoneticPr fontId="2" type="noConversion"/>
  </si>
  <si>
    <t>差旅费</t>
    <phoneticPr fontId="2" type="noConversion"/>
  </si>
  <si>
    <t>因公出国（境）费用</t>
    <phoneticPr fontId="2" type="noConversion"/>
  </si>
  <si>
    <t>维修（护）费</t>
    <phoneticPr fontId="2" type="noConversion"/>
  </si>
  <si>
    <t>租赁费</t>
    <phoneticPr fontId="2" type="noConversion"/>
  </si>
  <si>
    <t>会议费</t>
    <phoneticPr fontId="2" type="noConversion"/>
  </si>
  <si>
    <t>培训费</t>
    <phoneticPr fontId="2" type="noConversion"/>
  </si>
  <si>
    <t>公务接待费</t>
    <phoneticPr fontId="2" type="noConversion"/>
  </si>
  <si>
    <t>专用材料费</t>
    <phoneticPr fontId="2" type="noConversion"/>
  </si>
  <si>
    <t>装备购置费</t>
    <phoneticPr fontId="2" type="noConversion"/>
  </si>
  <si>
    <t>工程建设费</t>
    <phoneticPr fontId="2" type="noConversion"/>
  </si>
  <si>
    <t>作战费</t>
    <phoneticPr fontId="2" type="noConversion"/>
  </si>
  <si>
    <t>军用油料费</t>
    <phoneticPr fontId="2" type="noConversion"/>
  </si>
  <si>
    <t>军队其他运行维护费</t>
    <phoneticPr fontId="2" type="noConversion"/>
  </si>
  <si>
    <t>被装购置费</t>
    <phoneticPr fontId="2" type="noConversion"/>
  </si>
  <si>
    <t>专用燃料费</t>
    <phoneticPr fontId="2" type="noConversion"/>
  </si>
  <si>
    <t>劳务费</t>
    <phoneticPr fontId="2" type="noConversion"/>
  </si>
  <si>
    <t>委托业务费</t>
    <phoneticPr fontId="2" type="noConversion"/>
  </si>
  <si>
    <t>工会经费</t>
    <phoneticPr fontId="2" type="noConversion"/>
  </si>
  <si>
    <t>福利费</t>
    <phoneticPr fontId="2" type="noConversion"/>
  </si>
  <si>
    <t>公务用车运行维护费</t>
    <phoneticPr fontId="2" type="noConversion"/>
  </si>
  <si>
    <t>其他交通费用</t>
    <phoneticPr fontId="2" type="noConversion"/>
  </si>
  <si>
    <t>税金及附加费用</t>
    <phoneticPr fontId="2" type="noConversion"/>
  </si>
  <si>
    <t>其他商品和服务支出</t>
    <phoneticPr fontId="2" type="noConversion"/>
  </si>
  <si>
    <t>对个人和家庭的补助支出小计</t>
    <phoneticPr fontId="2" type="noConversion"/>
  </si>
  <si>
    <t>离休费</t>
    <phoneticPr fontId="2" type="noConversion"/>
  </si>
  <si>
    <t>退休费</t>
    <phoneticPr fontId="2" type="noConversion"/>
  </si>
  <si>
    <t>退职（役）费</t>
    <phoneticPr fontId="2" type="noConversion"/>
  </si>
  <si>
    <t>抚恤金</t>
    <phoneticPr fontId="2" type="noConversion"/>
  </si>
  <si>
    <t>生活补助</t>
    <phoneticPr fontId="2" type="noConversion"/>
  </si>
  <si>
    <t>救济费</t>
    <phoneticPr fontId="2" type="noConversion"/>
  </si>
  <si>
    <t>医疗费</t>
    <phoneticPr fontId="2" type="noConversion"/>
  </si>
  <si>
    <t>助学金</t>
    <phoneticPr fontId="2" type="noConversion"/>
  </si>
  <si>
    <t>奖励金</t>
    <phoneticPr fontId="2" type="noConversion"/>
  </si>
  <si>
    <t>生产补贴</t>
    <phoneticPr fontId="2" type="noConversion"/>
  </si>
  <si>
    <t>住房公积金</t>
    <phoneticPr fontId="2" type="noConversion"/>
  </si>
  <si>
    <t>提租补贴</t>
    <phoneticPr fontId="2" type="noConversion"/>
  </si>
  <si>
    <t>购房补贴</t>
    <phoneticPr fontId="2" type="noConversion"/>
  </si>
  <si>
    <t>其他对个人和家庭的补助支出</t>
    <phoneticPr fontId="2" type="noConversion"/>
  </si>
  <si>
    <t>对企事业单位的补贴小计</t>
    <phoneticPr fontId="2" type="noConversion"/>
  </si>
  <si>
    <t>企业政策性补贴</t>
    <phoneticPr fontId="2" type="noConversion"/>
  </si>
  <si>
    <t>事业单位补贴</t>
    <phoneticPr fontId="2" type="noConversion"/>
  </si>
  <si>
    <t>财政贴息</t>
    <phoneticPr fontId="2" type="noConversion"/>
  </si>
  <si>
    <t>其他对企事业单位的补贴</t>
    <phoneticPr fontId="2" type="noConversion"/>
  </si>
  <si>
    <t>转移性支出小计</t>
    <phoneticPr fontId="2" type="noConversion"/>
  </si>
  <si>
    <t>不同级政府间转移性支出</t>
    <phoneticPr fontId="2" type="noConversion"/>
  </si>
  <si>
    <t>同级政府间转移性支出</t>
    <phoneticPr fontId="2" type="noConversion"/>
  </si>
  <si>
    <t>债务利息支出小计</t>
    <phoneticPr fontId="2" type="noConversion"/>
  </si>
  <si>
    <t>国内债务付息</t>
    <phoneticPr fontId="2" type="noConversion"/>
  </si>
  <si>
    <t>国外债务付息</t>
    <phoneticPr fontId="2" type="noConversion"/>
  </si>
  <si>
    <t>基本建设支出小计</t>
    <phoneticPr fontId="2" type="noConversion"/>
  </si>
  <si>
    <t>房屋建筑物构建</t>
    <phoneticPr fontId="2" type="noConversion"/>
  </si>
  <si>
    <t>办公设备购置</t>
    <phoneticPr fontId="2" type="noConversion"/>
  </si>
  <si>
    <t>专用设备购置</t>
    <phoneticPr fontId="2" type="noConversion"/>
  </si>
  <si>
    <t>基础设施建设</t>
    <phoneticPr fontId="2" type="noConversion"/>
  </si>
  <si>
    <t>大型修缮</t>
    <phoneticPr fontId="2" type="noConversion"/>
  </si>
  <si>
    <t>信息网络及软件购置更新</t>
    <phoneticPr fontId="2" type="noConversion"/>
  </si>
  <si>
    <t>物资储备</t>
    <phoneticPr fontId="2" type="noConversion"/>
  </si>
  <si>
    <t>公务用车购置</t>
    <phoneticPr fontId="2" type="noConversion"/>
  </si>
  <si>
    <t>其他交通工具购置</t>
    <phoneticPr fontId="2" type="noConversion"/>
  </si>
  <si>
    <t>其他基本建设支出</t>
    <phoneticPr fontId="2" type="noConversion"/>
  </si>
  <si>
    <t>其他资本性支出小计</t>
    <phoneticPr fontId="2" type="noConversion"/>
  </si>
  <si>
    <t>土地补偿</t>
    <phoneticPr fontId="2" type="noConversion"/>
  </si>
  <si>
    <t>安置补助</t>
    <phoneticPr fontId="2" type="noConversion"/>
  </si>
  <si>
    <t>地上附着物和青苗补偿</t>
    <phoneticPr fontId="2" type="noConversion"/>
  </si>
  <si>
    <t>拆迁补偿</t>
    <phoneticPr fontId="2" type="noConversion"/>
  </si>
  <si>
    <t>产权参股</t>
    <phoneticPr fontId="2" type="noConversion"/>
  </si>
  <si>
    <t>其他支出小计</t>
    <phoneticPr fontId="2" type="noConversion"/>
  </si>
  <si>
    <t>预备费</t>
    <phoneticPr fontId="2" type="noConversion"/>
  </si>
  <si>
    <t>预留</t>
    <phoneticPr fontId="2" type="noConversion"/>
  </si>
  <si>
    <t>补充全国社会保障基金</t>
    <phoneticPr fontId="2" type="noConversion"/>
  </si>
  <si>
    <t>赠与</t>
    <phoneticPr fontId="2" type="noConversion"/>
  </si>
  <si>
    <t>贷款转贷</t>
    <phoneticPr fontId="2" type="noConversion"/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</si>
</sst>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176" formatCode="0.00_);[Red]\(0.00\)"/>
    <numFmt numFmtId="177" formatCode="* #,##0.00;* \-#,##0.00;* &quot;&quot;??;@"/>
    <numFmt numFmtId="178" formatCode="#,##0.00_);[Red]\(#,##0.00\)"/>
    <numFmt numFmtId="179" formatCode="#,##0.00_ "/>
    <numFmt numFmtId="180" formatCode="00"/>
    <numFmt numFmtId="181" formatCode="0000"/>
  </numFmts>
  <fonts count="9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b/>
      <sz val="16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name val="Times New Roman"/>
      <family val="1"/>
    </font>
    <font>
      <b/>
      <sz val="18"/>
      <name val="宋体"/>
      <charset val="134"/>
    </font>
    <font>
      <b/>
      <sz val="20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8">
    <xf numFmtId="0" fontId="0" fillId="0" borderId="0" xfId="0"/>
    <xf numFmtId="0" fontId="3" fillId="0" borderId="0" xfId="0" applyNumberFormat="1" applyFont="1" applyFill="1" applyAlignment="1" applyProtection="1">
      <alignment horizontal="centerContinuous" vertical="center"/>
    </xf>
    <xf numFmtId="0" fontId="3" fillId="0" borderId="0" xfId="0" applyFont="1" applyFill="1" applyAlignment="1">
      <alignment horizontal="center" vertical="center"/>
    </xf>
    <xf numFmtId="0" fontId="4" fillId="0" borderId="0" xfId="1" applyNumberFormat="1" applyFont="1" applyAlignment="1">
      <alignment horizontal="center"/>
    </xf>
    <xf numFmtId="0" fontId="4" fillId="0" borderId="0" xfId="1" applyNumberFormat="1" applyFont="1" applyFill="1" applyAlignment="1">
      <alignment horizontal="center"/>
    </xf>
    <xf numFmtId="0" fontId="5" fillId="0" borderId="0" xfId="0" applyFont="1" applyAlignment="1">
      <alignment horizontal="right" vertical="center"/>
    </xf>
    <xf numFmtId="0" fontId="5" fillId="0" borderId="0" xfId="0" applyFont="1" applyFill="1"/>
    <xf numFmtId="0" fontId="2" fillId="0" borderId="1" xfId="1" applyNumberFormat="1" applyFont="1" applyBorder="1" applyAlignment="1">
      <alignment horizontal="centerContinuous" vertical="center"/>
    </xf>
    <xf numFmtId="0" fontId="2" fillId="0" borderId="1" xfId="1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 applyProtection="1">
      <alignment horizontal="center" vertical="center"/>
    </xf>
    <xf numFmtId="1" fontId="2" fillId="2" borderId="2" xfId="1" applyNumberFormat="1" applyFont="1" applyFill="1" applyBorder="1" applyAlignment="1" applyProtection="1">
      <alignment horizontal="center" vertical="center"/>
    </xf>
    <xf numFmtId="0" fontId="5" fillId="2" borderId="0" xfId="0" applyFont="1" applyFill="1"/>
    <xf numFmtId="49" fontId="2" fillId="0" borderId="3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left" vertical="center" wrapText="1"/>
    </xf>
    <xf numFmtId="176" fontId="2" fillId="0" borderId="3" xfId="0" applyNumberFormat="1" applyFont="1" applyFill="1" applyBorder="1" applyAlignment="1" applyProtection="1">
      <alignment horizontal="righ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176" fontId="2" fillId="0" borderId="1" xfId="0" applyNumberFormat="1" applyFont="1" applyFill="1" applyBorder="1" applyAlignment="1" applyProtection="1">
      <alignment horizontal="right" vertical="center" wrapText="1"/>
    </xf>
    <xf numFmtId="177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/>
    <xf numFmtId="0" fontId="0" fillId="0" borderId="1" xfId="0" applyBorder="1"/>
    <xf numFmtId="0" fontId="2" fillId="0" borderId="0" xfId="0" applyFont="1" applyFill="1"/>
    <xf numFmtId="0" fontId="0" fillId="0" borderId="0" xfId="0" applyFill="1"/>
    <xf numFmtId="0" fontId="5" fillId="0" borderId="0" xfId="0" applyNumberFormat="1" applyFont="1" applyFill="1" applyAlignment="1">
      <alignment horizontal="left" vertical="center"/>
    </xf>
    <xf numFmtId="0" fontId="5" fillId="0" borderId="0" xfId="0" applyNumberFormat="1" applyFont="1" applyFill="1" applyAlignment="1">
      <alignment horizontal="right" vertical="center"/>
    </xf>
    <xf numFmtId="177" fontId="5" fillId="0" borderId="0" xfId="0" applyNumberFormat="1" applyFont="1" applyFill="1" applyAlignment="1">
      <alignment horizontal="right" vertical="center"/>
    </xf>
    <xf numFmtId="0" fontId="5" fillId="0" borderId="0" xfId="0" applyNumberFormat="1" applyFont="1" applyFill="1" applyAlignment="1">
      <alignment horizontal="center" vertical="center"/>
    </xf>
    <xf numFmtId="0" fontId="5" fillId="0" borderId="0" xfId="0" applyNumberFormat="1" applyFont="1" applyFill="1" applyAlignment="1">
      <alignment vertical="center"/>
    </xf>
    <xf numFmtId="0" fontId="2" fillId="0" borderId="3" xfId="0" applyNumberFormat="1" applyFont="1" applyFill="1" applyBorder="1" applyAlignment="1" applyProtection="1">
      <alignment horizontal="centerContinuous" vertical="center"/>
    </xf>
    <xf numFmtId="0" fontId="2" fillId="0" borderId="4" xfId="0" applyNumberFormat="1" applyFont="1" applyFill="1" applyBorder="1" applyAlignment="1" applyProtection="1">
      <alignment horizontal="centerContinuous" vertical="center"/>
    </xf>
    <xf numFmtId="0" fontId="2" fillId="0" borderId="5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178" fontId="2" fillId="0" borderId="3" xfId="1" applyNumberFormat="1" applyFont="1" applyFill="1" applyBorder="1" applyAlignment="1" applyProtection="1">
      <alignment horizontal="right" vertical="center" wrapText="1"/>
    </xf>
    <xf numFmtId="178" fontId="2" fillId="0" borderId="1" xfId="1" applyNumberFormat="1" applyFont="1" applyFill="1" applyBorder="1" applyAlignment="1" applyProtection="1">
      <alignment horizontal="right" vertical="center" wrapText="1"/>
    </xf>
    <xf numFmtId="178" fontId="2" fillId="0" borderId="4" xfId="1" applyNumberFormat="1" applyFont="1" applyFill="1" applyBorder="1" applyAlignment="1" applyProtection="1">
      <alignment horizontal="right" vertical="center" wrapText="1"/>
    </xf>
    <xf numFmtId="178" fontId="2" fillId="0" borderId="5" xfId="1" applyNumberFormat="1" applyFont="1" applyFill="1" applyBorder="1" applyAlignment="1" applyProtection="1">
      <alignment horizontal="right" vertical="center" wrapText="1"/>
    </xf>
    <xf numFmtId="0" fontId="2" fillId="0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179" fontId="2" fillId="0" borderId="1" xfId="1" applyNumberFormat="1" applyFont="1" applyFill="1" applyBorder="1" applyAlignment="1" applyProtection="1">
      <alignment horizontal="right" vertical="center"/>
    </xf>
    <xf numFmtId="179" fontId="2" fillId="0" borderId="1" xfId="0" applyNumberFormat="1" applyFont="1" applyFill="1" applyBorder="1" applyAlignment="1">
      <alignment horizontal="right" vertical="center"/>
    </xf>
    <xf numFmtId="179" fontId="5" fillId="0" borderId="1" xfId="0" applyNumberFormat="1" applyFont="1" applyFill="1" applyBorder="1" applyAlignment="1">
      <alignment horizontal="right" vertical="center"/>
    </xf>
    <xf numFmtId="177" fontId="3" fillId="0" borderId="0" xfId="0" applyNumberFormat="1" applyFont="1" applyFill="1" applyAlignment="1" applyProtection="1">
      <alignment horizontal="centerContinuous" vertical="center"/>
    </xf>
    <xf numFmtId="0" fontId="2" fillId="0" borderId="0" xfId="1" applyNumberFormat="1" applyFont="1" applyAlignment="1">
      <alignment horizontal="right"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6" fillId="2" borderId="2" xfId="1" applyNumberFormat="1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49" fontId="0" fillId="0" borderId="1" xfId="0" applyNumberFormat="1" applyFill="1" applyBorder="1" applyAlignment="1" applyProtection="1">
      <alignment horizontal="left" vertical="center" wrapText="1"/>
    </xf>
    <xf numFmtId="179" fontId="0" fillId="0" borderId="1" xfId="0" applyNumberFormat="1" applyFill="1" applyBorder="1" applyAlignment="1">
      <alignment horizontal="right" vertical="center" wrapText="1"/>
    </xf>
    <xf numFmtId="176" fontId="0" fillId="0" borderId="1" xfId="0" applyNumberFormat="1" applyFill="1" applyBorder="1" applyAlignment="1">
      <alignment horizontal="right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0" fontId="5" fillId="0" borderId="0" xfId="0" applyFont="1" applyFill="1" applyAlignment="1">
      <alignment vertical="center"/>
    </xf>
    <xf numFmtId="0" fontId="4" fillId="0" borderId="1" xfId="1" applyNumberFormat="1" applyFont="1" applyBorder="1" applyAlignment="1">
      <alignment horizontal="centerContinuous" vertical="center"/>
    </xf>
    <xf numFmtId="0" fontId="4" fillId="0" borderId="1" xfId="1" applyNumberFormat="1" applyFont="1" applyFill="1" applyBorder="1" applyAlignment="1">
      <alignment horizontal="centerContinuous" vertical="center"/>
    </xf>
    <xf numFmtId="176" fontId="2" fillId="0" borderId="2" xfId="1" applyNumberFormat="1" applyFont="1" applyBorder="1" applyAlignment="1">
      <alignment horizontal="center" vertical="center"/>
    </xf>
    <xf numFmtId="0" fontId="2" fillId="0" borderId="2" xfId="1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 applyProtection="1">
      <alignment horizontal="left" vertical="center"/>
    </xf>
    <xf numFmtId="179" fontId="2" fillId="0" borderId="2" xfId="1" applyNumberFormat="1" applyFont="1" applyFill="1" applyBorder="1" applyAlignment="1" applyProtection="1">
      <alignment horizontal="right" vertical="center" wrapText="1"/>
    </xf>
    <xf numFmtId="0" fontId="2" fillId="0" borderId="4" xfId="1" applyNumberFormat="1" applyFont="1" applyFill="1" applyBorder="1" applyAlignment="1">
      <alignment vertical="center"/>
    </xf>
    <xf numFmtId="49" fontId="2" fillId="0" borderId="4" xfId="0" applyNumberFormat="1" applyFont="1" applyFill="1" applyBorder="1" applyAlignment="1" applyProtection="1">
      <alignment vertical="center"/>
    </xf>
    <xf numFmtId="49" fontId="0" fillId="0" borderId="3" xfId="0" applyNumberFormat="1" applyFill="1" applyBorder="1" applyAlignment="1" applyProtection="1">
      <alignment vertical="center"/>
    </xf>
    <xf numFmtId="49" fontId="2" fillId="0" borderId="9" xfId="0" applyNumberFormat="1" applyFont="1" applyFill="1" applyBorder="1" applyAlignment="1">
      <alignment horizontal="left" vertical="center"/>
    </xf>
    <xf numFmtId="49" fontId="2" fillId="0" borderId="3" xfId="0" applyNumberFormat="1" applyFont="1" applyFill="1" applyBorder="1" applyAlignment="1" applyProtection="1">
      <alignment vertical="center"/>
    </xf>
    <xf numFmtId="0" fontId="2" fillId="0" borderId="1" xfId="0" applyFont="1" applyFill="1" applyBorder="1" applyAlignment="1">
      <alignment vertical="center"/>
    </xf>
    <xf numFmtId="49" fontId="2" fillId="0" borderId="4" xfId="0" applyNumberFormat="1" applyFont="1" applyFill="1" applyBorder="1" applyAlignment="1">
      <alignment horizontal="left" vertical="center"/>
    </xf>
    <xf numFmtId="179" fontId="2" fillId="0" borderId="1" xfId="1" applyNumberFormat="1" applyFont="1" applyFill="1" applyBorder="1" applyAlignment="1" applyProtection="1">
      <alignment horizontal="right" vertical="center" wrapText="1"/>
    </xf>
    <xf numFmtId="49" fontId="0" fillId="0" borderId="4" xfId="0" applyNumberFormat="1" applyFill="1" applyBorder="1" applyAlignment="1">
      <alignment horizontal="left" vertical="center"/>
    </xf>
    <xf numFmtId="179" fontId="2" fillId="0" borderId="6" xfId="1" applyNumberFormat="1" applyFont="1" applyFill="1" applyBorder="1" applyAlignment="1" applyProtection="1">
      <alignment horizontal="right" vertical="center" wrapText="1"/>
    </xf>
    <xf numFmtId="179" fontId="2" fillId="0" borderId="1" xfId="0" applyNumberFormat="1" applyFont="1" applyFill="1" applyBorder="1" applyAlignment="1" applyProtection="1">
      <alignment horizontal="right" vertical="center" wrapText="1"/>
    </xf>
    <xf numFmtId="0" fontId="2" fillId="0" borderId="1" xfId="1" applyNumberFormat="1" applyFont="1" applyFill="1" applyBorder="1"/>
    <xf numFmtId="179" fontId="2" fillId="0" borderId="8" xfId="1" applyNumberFormat="1" applyFont="1" applyFill="1" applyBorder="1" applyAlignment="1" applyProtection="1">
      <alignment horizontal="right" vertical="center" wrapText="1"/>
    </xf>
    <xf numFmtId="0" fontId="2" fillId="0" borderId="5" xfId="1" applyNumberFormat="1" applyFont="1" applyFill="1" applyBorder="1" applyAlignment="1">
      <alignment vertical="center"/>
    </xf>
    <xf numFmtId="179" fontId="2" fillId="0" borderId="8" xfId="1" applyNumberFormat="1" applyFont="1" applyFill="1" applyBorder="1" applyAlignment="1">
      <alignment horizontal="right" vertical="center" wrapText="1"/>
    </xf>
    <xf numFmtId="0" fontId="2" fillId="0" borderId="3" xfId="1" applyNumberFormat="1" applyFont="1" applyFill="1" applyBorder="1" applyAlignment="1">
      <alignment vertical="center"/>
    </xf>
    <xf numFmtId="179" fontId="2" fillId="0" borderId="1" xfId="1" applyNumberFormat="1" applyFont="1" applyFill="1" applyBorder="1" applyAlignment="1">
      <alignment horizontal="right" vertical="center" wrapText="1"/>
    </xf>
    <xf numFmtId="179" fontId="2" fillId="0" borderId="2" xfId="1" applyNumberFormat="1" applyFont="1" applyFill="1" applyBorder="1" applyAlignment="1">
      <alignment horizontal="right" vertical="center" wrapText="1"/>
    </xf>
    <xf numFmtId="0" fontId="2" fillId="0" borderId="1" xfId="1" applyNumberFormat="1" applyFont="1" applyFill="1" applyBorder="1" applyAlignment="1">
      <alignment vertical="center"/>
    </xf>
    <xf numFmtId="0" fontId="2" fillId="0" borderId="3" xfId="1" applyNumberFormat="1" applyFont="1" applyFill="1" applyBorder="1" applyAlignment="1">
      <alignment horizontal="center" vertical="center"/>
    </xf>
    <xf numFmtId="0" fontId="2" fillId="0" borderId="5" xfId="1" applyNumberFormat="1" applyFont="1" applyFill="1" applyBorder="1" applyAlignment="1">
      <alignment horizontal="center" vertical="center"/>
    </xf>
    <xf numFmtId="0" fontId="2" fillId="0" borderId="4" xfId="1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 applyProtection="1">
      <alignment vertical="center" wrapText="1"/>
    </xf>
    <xf numFmtId="179" fontId="2" fillId="0" borderId="8" xfId="0" applyNumberFormat="1" applyFont="1" applyFill="1" applyBorder="1" applyAlignment="1" applyProtection="1">
      <alignment horizontal="right" vertical="center" wrapText="1"/>
    </xf>
    <xf numFmtId="179" fontId="2" fillId="0" borderId="1" xfId="0" applyNumberFormat="1" applyFont="1" applyFill="1" applyBorder="1" applyAlignment="1" applyProtection="1">
      <alignment horizontal="right" vertical="center"/>
    </xf>
    <xf numFmtId="0" fontId="5" fillId="0" borderId="0" xfId="0" applyNumberFormat="1" applyFont="1" applyFill="1" applyAlignment="1" applyProtection="1">
      <alignment vertical="center" wrapText="1"/>
    </xf>
    <xf numFmtId="0" fontId="5" fillId="0" borderId="0" xfId="0" applyFont="1" applyFill="1" applyAlignment="1">
      <alignment horizontal="right" vertical="center"/>
    </xf>
    <xf numFmtId="180" fontId="3" fillId="0" borderId="0" xfId="0" applyNumberFormat="1" applyFont="1" applyFill="1" applyAlignment="1" applyProtection="1">
      <alignment horizontal="centerContinuous" vertical="center"/>
    </xf>
    <xf numFmtId="176" fontId="8" fillId="0" borderId="0" xfId="1" applyNumberFormat="1" applyFont="1" applyAlignment="1">
      <alignment horizontal="centerContinuous"/>
    </xf>
    <xf numFmtId="0" fontId="8" fillId="0" borderId="0" xfId="1" applyNumberFormat="1" applyFont="1" applyAlignment="1">
      <alignment horizontal="centerContinuous"/>
    </xf>
    <xf numFmtId="0" fontId="0" fillId="0" borderId="0" xfId="1" applyNumberFormat="1" applyFont="1" applyAlignment="1">
      <alignment horizontal="right" vertical="center"/>
    </xf>
    <xf numFmtId="49" fontId="2" fillId="0" borderId="10" xfId="0" applyNumberFormat="1" applyFont="1" applyFill="1" applyBorder="1" applyAlignment="1">
      <alignment horizontal="center" vertical="center" wrapText="1"/>
    </xf>
    <xf numFmtId="49" fontId="0" fillId="0" borderId="10" xfId="0" applyNumberForma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 applyProtection="1">
      <alignment horizontal="center" vertical="center"/>
    </xf>
    <xf numFmtId="0" fontId="2" fillId="2" borderId="10" xfId="1" applyNumberFormat="1" applyFont="1" applyFill="1" applyBorder="1" applyAlignment="1" applyProtection="1">
      <alignment horizontal="center" vertical="center"/>
    </xf>
    <xf numFmtId="49" fontId="2" fillId="0" borderId="10" xfId="0" applyNumberFormat="1" applyFont="1" applyFill="1" applyBorder="1" applyAlignment="1" applyProtection="1">
      <alignment horizontal="left" vertical="center" wrapText="1"/>
    </xf>
    <xf numFmtId="179" fontId="2" fillId="0" borderId="10" xfId="1" applyNumberFormat="1" applyFont="1" applyFill="1" applyBorder="1" applyAlignment="1" applyProtection="1">
      <alignment horizontal="right" vertical="center" wrapText="1"/>
    </xf>
    <xf numFmtId="180" fontId="5" fillId="0" borderId="0" xfId="0" applyNumberFormat="1" applyFont="1" applyFill="1" applyAlignment="1" applyProtection="1">
      <alignment horizontal="center" vertical="center"/>
    </xf>
    <xf numFmtId="181" fontId="5" fillId="0" borderId="0" xfId="0" applyNumberFormat="1" applyFont="1" applyFill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left" vertical="center"/>
    </xf>
    <xf numFmtId="0" fontId="5" fillId="0" borderId="0" xfId="0" applyNumberFormat="1" applyFont="1" applyFill="1" applyAlignment="1" applyProtection="1">
      <alignment vertical="center"/>
    </xf>
    <xf numFmtId="0" fontId="5" fillId="0" borderId="0" xfId="0" applyNumberFormat="1" applyFont="1" applyFill="1" applyAlignment="1" applyProtection="1">
      <alignment horizontal="right" vertical="center"/>
    </xf>
    <xf numFmtId="181" fontId="5" fillId="0" borderId="0" xfId="0" applyNumberFormat="1" applyFont="1" applyFill="1" applyAlignment="1">
      <alignment horizontal="center" vertical="center"/>
    </xf>
    <xf numFmtId="180" fontId="2" fillId="0" borderId="2" xfId="0" applyNumberFormat="1" applyFont="1" applyFill="1" applyBorder="1" applyAlignment="1" applyProtection="1">
      <alignment horizontal="center" vertical="center"/>
    </xf>
    <xf numFmtId="181" fontId="2" fillId="0" borderId="2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>
      <alignment horizontal="center" vertical="center" wrapText="1"/>
    </xf>
    <xf numFmtId="49" fontId="0" fillId="0" borderId="8" xfId="0" applyNumberForma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 applyProtection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 applyProtection="1">
      <alignment horizontal="center" vertical="center" wrapText="1"/>
    </xf>
    <xf numFmtId="178" fontId="2" fillId="0" borderId="11" xfId="0" applyNumberFormat="1" applyFont="1" applyFill="1" applyBorder="1" applyAlignment="1" applyProtection="1">
      <alignment horizontal="right" vertical="center" wrapText="1"/>
    </xf>
    <xf numFmtId="49" fontId="2" fillId="0" borderId="11" xfId="0" applyNumberFormat="1" applyFont="1" applyFill="1" applyBorder="1" applyAlignment="1" applyProtection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0" fillId="0" borderId="0" xfId="0" applyAlignment="1">
      <alignment horizontal="centerContinuous"/>
    </xf>
    <xf numFmtId="0" fontId="5" fillId="0" borderId="12" xfId="0" applyNumberFormat="1" applyFont="1" applyFill="1" applyBorder="1" applyAlignment="1">
      <alignment vertical="center"/>
    </xf>
    <xf numFmtId="0" fontId="2" fillId="0" borderId="2" xfId="0" applyNumberFormat="1" applyFont="1" applyFill="1" applyBorder="1" applyAlignment="1" applyProtection="1">
      <alignment horizontal="centerContinuous" vertical="center"/>
    </xf>
    <xf numFmtId="177" fontId="2" fillId="0" borderId="1" xfId="0" applyNumberFormat="1" applyFont="1" applyFill="1" applyBorder="1" applyAlignment="1">
      <alignment horizontal="centerContinuous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/>
    </xf>
    <xf numFmtId="0" fontId="2" fillId="2" borderId="6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178" fontId="2" fillId="0" borderId="1" xfId="0" applyNumberFormat="1" applyFont="1" applyFill="1" applyBorder="1" applyAlignment="1">
      <alignment horizontal="right" vertical="center" wrapText="1"/>
    </xf>
    <xf numFmtId="180" fontId="5" fillId="0" borderId="0" xfId="0" applyNumberFormat="1" applyFont="1" applyFill="1" applyAlignment="1">
      <alignment horizontal="center" vertical="center"/>
    </xf>
    <xf numFmtId="181" fontId="5" fillId="0" borderId="0" xfId="0" applyNumberFormat="1" applyFont="1" applyFill="1" applyAlignment="1">
      <alignment horizontal="right" vertical="center"/>
    </xf>
    <xf numFmtId="177" fontId="5" fillId="0" borderId="0" xfId="0" applyNumberFormat="1" applyFont="1" applyFill="1" applyAlignment="1">
      <alignment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13" xfId="0" applyNumberFormat="1" applyFont="1" applyFill="1" applyBorder="1" applyAlignment="1" applyProtection="1">
      <alignment horizontal="centerContinuous" vertical="center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14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/>
    </xf>
    <xf numFmtId="179" fontId="2" fillId="0" borderId="15" xfId="1" applyNumberFormat="1" applyFont="1" applyFill="1" applyBorder="1" applyAlignment="1" applyProtection="1">
      <alignment horizontal="right" vertical="center" wrapText="1"/>
    </xf>
    <xf numFmtId="179" fontId="2" fillId="0" borderId="9" xfId="1" applyNumberFormat="1" applyFont="1" applyFill="1" applyBorder="1" applyAlignment="1" applyProtection="1">
      <alignment horizontal="right" vertical="center" wrapText="1"/>
    </xf>
    <xf numFmtId="179" fontId="2" fillId="0" borderId="16" xfId="1" applyNumberFormat="1" applyFont="1" applyFill="1" applyBorder="1" applyAlignment="1" applyProtection="1">
      <alignment horizontal="right" vertical="center" wrapText="1"/>
    </xf>
    <xf numFmtId="179" fontId="2" fillId="0" borderId="17" xfId="1" applyNumberFormat="1" applyFont="1" applyFill="1" applyBorder="1" applyAlignment="1" applyProtection="1">
      <alignment horizontal="right" vertical="center" wrapText="1"/>
    </xf>
    <xf numFmtId="49" fontId="2" fillId="0" borderId="16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80" fontId="5" fillId="0" borderId="0" xfId="0" applyNumberFormat="1" applyFont="1" applyFill="1" applyBorder="1" applyAlignment="1">
      <alignment horizontal="center" vertical="center"/>
    </xf>
    <xf numFmtId="181" fontId="5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177" fontId="5" fillId="0" borderId="0" xfId="0" applyNumberFormat="1" applyFont="1" applyFill="1" applyBorder="1" applyAlignment="1">
      <alignment horizontal="center" vertical="center"/>
    </xf>
    <xf numFmtId="177" fontId="5" fillId="0" borderId="0" xfId="0" applyNumberFormat="1" applyFont="1" applyFill="1" applyAlignment="1">
      <alignment horizontal="center" vertical="center"/>
    </xf>
    <xf numFmtId="0" fontId="7" fillId="0" borderId="0" xfId="0" applyNumberFormat="1" applyFont="1" applyFill="1" applyAlignment="1" applyProtection="1">
      <alignment horizontal="center"/>
    </xf>
    <xf numFmtId="0" fontId="2" fillId="0" borderId="10" xfId="1" applyNumberFormat="1" applyFont="1" applyFill="1" applyBorder="1" applyAlignment="1" applyProtection="1">
      <alignment horizontal="center" vertical="center" wrapText="1"/>
      <protection locked="0"/>
    </xf>
    <xf numFmtId="49" fontId="2" fillId="0" borderId="10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176" fontId="2" fillId="0" borderId="10" xfId="1" applyNumberFormat="1" applyFont="1" applyFill="1" applyBorder="1" applyAlignment="1" applyProtection="1">
      <alignment horizontal="center" vertical="center" wrapText="1"/>
    </xf>
    <xf numFmtId="49" fontId="2" fillId="2" borderId="10" xfId="0" applyNumberFormat="1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8" xfId="1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81" fontId="2" fillId="0" borderId="3" xfId="0" applyNumberFormat="1" applyFont="1" applyFill="1" applyBorder="1" applyAlignment="1" applyProtection="1">
      <alignment horizontal="center" vertical="center"/>
    </xf>
    <xf numFmtId="181" fontId="2" fillId="0" borderId="4" xfId="0" applyNumberFormat="1" applyFont="1" applyFill="1" applyBorder="1" applyAlignment="1" applyProtection="1">
      <alignment horizontal="center" vertical="center"/>
    </xf>
    <xf numFmtId="18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NumberFormat="1" applyFont="1" applyFill="1" applyBorder="1" applyAlignment="1" applyProtection="1">
      <alignment horizontal="center" vertical="center"/>
    </xf>
    <xf numFmtId="176" fontId="2" fillId="0" borderId="3" xfId="1" applyNumberFormat="1" applyFont="1" applyFill="1" applyBorder="1" applyAlignment="1" applyProtection="1">
      <alignment horizontal="center" vertical="center" wrapText="1"/>
    </xf>
    <xf numFmtId="176" fontId="2" fillId="0" borderId="1" xfId="1" applyNumberFormat="1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2" xfId="1" applyNumberFormat="1" applyFont="1" applyFill="1" applyBorder="1" applyAlignment="1">
      <alignment horizontal="center" vertical="center" wrapText="1"/>
    </xf>
    <xf numFmtId="0" fontId="2" fillId="0" borderId="8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/>
    </xf>
    <xf numFmtId="49" fontId="2" fillId="0" borderId="14" xfId="0" applyNumberFormat="1" applyFont="1" applyFill="1" applyBorder="1" applyAlignment="1" applyProtection="1">
      <alignment horizontal="center" vertical="center"/>
    </xf>
    <xf numFmtId="49" fontId="2" fillId="0" borderId="3" xfId="0" applyNumberFormat="1" applyFont="1" applyFill="1" applyBorder="1" applyAlignment="1" applyProtection="1">
      <alignment horizontal="center" vertical="center"/>
    </xf>
    <xf numFmtId="0" fontId="2" fillId="0" borderId="14" xfId="0" applyNumberFormat="1" applyFont="1" applyFill="1" applyBorder="1" applyAlignment="1" applyProtection="1">
      <alignment horizontal="center" vertical="center"/>
    </xf>
    <xf numFmtId="0" fontId="2" fillId="0" borderId="8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16" xfId="1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>
      <alignment horizontal="center" vertical="center" wrapText="1"/>
    </xf>
    <xf numFmtId="0" fontId="5" fillId="0" borderId="2" xfId="1" applyNumberFormat="1" applyFont="1" applyFill="1" applyBorder="1" applyAlignment="1">
      <alignment horizontal="center" vertical="center" wrapText="1"/>
    </xf>
    <xf numFmtId="0" fontId="5" fillId="0" borderId="8" xfId="1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1" applyNumberFormat="1" applyFont="1" applyFill="1" applyBorder="1" applyAlignment="1">
      <alignment horizontal="center" vertical="center"/>
    </xf>
    <xf numFmtId="0" fontId="5" fillId="0" borderId="12" xfId="0" applyNumberFormat="1" applyFont="1" applyFill="1" applyBorder="1" applyAlignment="1">
      <alignment horizontal="right" vertic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6" xfId="1" applyNumberFormat="1" applyFont="1" applyBorder="1" applyAlignment="1">
      <alignment horizontal="center" vertical="center"/>
    </xf>
    <xf numFmtId="0" fontId="5" fillId="0" borderId="9" xfId="1" applyNumberFormat="1" applyFont="1" applyBorder="1" applyAlignment="1">
      <alignment horizontal="center" vertical="center"/>
    </xf>
    <xf numFmtId="0" fontId="5" fillId="0" borderId="15" xfId="1" applyNumberFormat="1" applyFont="1" applyBorder="1" applyAlignment="1">
      <alignment horizontal="center" vertical="center"/>
    </xf>
    <xf numFmtId="0" fontId="5" fillId="0" borderId="7" xfId="1" applyNumberFormat="1" applyFont="1" applyBorder="1" applyAlignment="1">
      <alignment horizontal="center" vertical="center"/>
    </xf>
    <xf numFmtId="0" fontId="5" fillId="0" borderId="12" xfId="1" applyNumberFormat="1" applyFont="1" applyBorder="1" applyAlignment="1">
      <alignment horizontal="center" vertical="center"/>
    </xf>
    <xf numFmtId="0" fontId="5" fillId="0" borderId="18" xfId="1" applyNumberFormat="1" applyFont="1" applyBorder="1" applyAlignment="1">
      <alignment horizontal="center" vertical="center"/>
    </xf>
    <xf numFmtId="0" fontId="5" fillId="0" borderId="1" xfId="1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5" xfId="1" applyNumberFormat="1" applyFont="1" applyFill="1" applyBorder="1" applyAlignment="1" applyProtection="1">
      <alignment horizontal="center" vertical="center" wrapText="1"/>
    </xf>
    <xf numFmtId="0" fontId="5" fillId="0" borderId="18" xfId="1" applyNumberFormat="1" applyFont="1" applyFill="1" applyBorder="1" applyAlignment="1" applyProtection="1">
      <alignment horizontal="center" vertical="center" wrapText="1"/>
    </xf>
    <xf numFmtId="0" fontId="5" fillId="0" borderId="5" xfId="1" applyNumberFormat="1" applyFont="1" applyFill="1" applyBorder="1" applyAlignment="1" applyProtection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2"/>
  <sheetViews>
    <sheetView workbookViewId="0">
      <selection activeCell="B7" sqref="B7"/>
    </sheetView>
  </sheetViews>
  <sheetFormatPr defaultRowHeight="14.25"/>
  <cols>
    <col min="1" max="1" width="20.625" customWidth="1"/>
    <col min="2" max="2" width="13.125" customWidth="1"/>
    <col min="3" max="3" width="23.75" customWidth="1"/>
    <col min="4" max="4" width="16.375" customWidth="1"/>
    <col min="5" max="5" width="23" customWidth="1"/>
    <col min="6" max="6" width="21.625" customWidth="1"/>
  </cols>
  <sheetData>
    <row r="1" spans="1:6" ht="22.5">
      <c r="A1" s="158" t="s">
        <v>49</v>
      </c>
      <c r="B1" s="158"/>
      <c r="C1" s="158"/>
      <c r="D1" s="158"/>
      <c r="E1" s="158"/>
      <c r="F1" s="158"/>
    </row>
    <row r="2" spans="1:6">
      <c r="A2" s="68"/>
      <c r="B2" s="68"/>
      <c r="C2" s="68"/>
      <c r="D2" s="68"/>
      <c r="E2" s="22"/>
      <c r="F2" s="5" t="s">
        <v>29</v>
      </c>
    </row>
    <row r="3" spans="1:6">
      <c r="A3" s="69" t="s">
        <v>50</v>
      </c>
      <c r="B3" s="69"/>
      <c r="C3" s="69" t="s">
        <v>51</v>
      </c>
      <c r="D3" s="70"/>
      <c r="E3" s="70"/>
      <c r="F3" s="69"/>
    </row>
    <row r="4" spans="1:6">
      <c r="A4" s="7" t="s">
        <v>52</v>
      </c>
      <c r="B4" s="71" t="s">
        <v>53</v>
      </c>
      <c r="C4" s="47" t="s">
        <v>54</v>
      </c>
      <c r="D4" s="72" t="s">
        <v>53</v>
      </c>
      <c r="E4" s="47" t="s">
        <v>55</v>
      </c>
      <c r="F4" s="72" t="s">
        <v>53</v>
      </c>
    </row>
    <row r="5" spans="1:6">
      <c r="A5" s="73" t="s">
        <v>56</v>
      </c>
      <c r="B5" s="74">
        <v>623.63</v>
      </c>
      <c r="C5" s="75" t="s">
        <v>57</v>
      </c>
      <c r="D5" s="74"/>
      <c r="E5" s="76" t="s">
        <v>47</v>
      </c>
      <c r="F5" s="74">
        <v>623.63</v>
      </c>
    </row>
    <row r="6" spans="1:6">
      <c r="A6" s="77" t="s">
        <v>58</v>
      </c>
      <c r="B6" s="74">
        <v>623.63</v>
      </c>
      <c r="C6" s="75" t="s">
        <v>59</v>
      </c>
      <c r="D6" s="74"/>
      <c r="E6" s="78" t="s">
        <v>60</v>
      </c>
      <c r="F6" s="74">
        <v>389.63</v>
      </c>
    </row>
    <row r="7" spans="1:6">
      <c r="A7" s="79" t="s">
        <v>61</v>
      </c>
      <c r="B7" s="74"/>
      <c r="C7" s="75" t="s">
        <v>62</v>
      </c>
      <c r="D7" s="74"/>
      <c r="E7" s="78" t="s">
        <v>63</v>
      </c>
      <c r="F7" s="74">
        <v>50.3</v>
      </c>
    </row>
    <row r="8" spans="1:6">
      <c r="A8" s="79" t="s">
        <v>64</v>
      </c>
      <c r="B8" s="74"/>
      <c r="C8" s="75" t="s">
        <v>65</v>
      </c>
      <c r="D8" s="74"/>
      <c r="E8" s="78" t="s">
        <v>66</v>
      </c>
      <c r="F8" s="74">
        <v>180.7</v>
      </c>
    </row>
    <row r="9" spans="1:6">
      <c r="A9" s="80" t="s">
        <v>67</v>
      </c>
      <c r="B9" s="74"/>
      <c r="C9" s="75" t="s">
        <v>68</v>
      </c>
      <c r="D9" s="74"/>
      <c r="E9" s="81" t="s">
        <v>45</v>
      </c>
      <c r="F9" s="82">
        <v>3</v>
      </c>
    </row>
    <row r="10" spans="1:6">
      <c r="A10" s="79" t="s">
        <v>69</v>
      </c>
      <c r="B10" s="82"/>
      <c r="C10" s="75" t="s">
        <v>70</v>
      </c>
      <c r="D10" s="74"/>
      <c r="E10" s="83" t="s">
        <v>71</v>
      </c>
      <c r="F10" s="84"/>
    </row>
    <row r="11" spans="1:6">
      <c r="A11" s="79" t="s">
        <v>72</v>
      </c>
      <c r="B11" s="84"/>
      <c r="C11" s="75" t="s">
        <v>73</v>
      </c>
      <c r="D11" s="74"/>
      <c r="E11" s="78" t="s">
        <v>63</v>
      </c>
      <c r="F11" s="85">
        <v>3</v>
      </c>
    </row>
    <row r="12" spans="1:6">
      <c r="A12" s="86"/>
      <c r="B12" s="85"/>
      <c r="C12" s="75" t="s">
        <v>74</v>
      </c>
      <c r="D12" s="74"/>
      <c r="E12" s="78" t="s">
        <v>66</v>
      </c>
      <c r="F12" s="84"/>
    </row>
    <row r="13" spans="1:6">
      <c r="A13" s="79"/>
      <c r="B13" s="87"/>
      <c r="C13" s="75" t="s">
        <v>75</v>
      </c>
      <c r="D13" s="74"/>
      <c r="E13" s="88" t="s">
        <v>76</v>
      </c>
      <c r="F13" s="74"/>
    </row>
    <row r="14" spans="1:6">
      <c r="A14" s="86"/>
      <c r="B14" s="89"/>
      <c r="C14" s="90" t="s">
        <v>77</v>
      </c>
      <c r="D14" s="74"/>
      <c r="E14" s="88" t="s">
        <v>78</v>
      </c>
      <c r="F14" s="74"/>
    </row>
    <row r="15" spans="1:6">
      <c r="A15" s="86"/>
      <c r="B15" s="91"/>
      <c r="C15" s="90" t="s">
        <v>79</v>
      </c>
      <c r="D15" s="74"/>
      <c r="E15" s="88" t="s">
        <v>80</v>
      </c>
      <c r="F15" s="85"/>
    </row>
    <row r="16" spans="1:6">
      <c r="A16" s="86"/>
      <c r="B16" s="91"/>
      <c r="C16" s="90" t="s">
        <v>81</v>
      </c>
      <c r="D16" s="74"/>
      <c r="E16" s="88" t="s">
        <v>82</v>
      </c>
      <c r="F16" s="87"/>
    </row>
    <row r="17" spans="1:6">
      <c r="A17" s="86"/>
      <c r="B17" s="91"/>
      <c r="C17" s="90" t="s">
        <v>83</v>
      </c>
      <c r="D17" s="74"/>
      <c r="E17" s="88" t="s">
        <v>84</v>
      </c>
      <c r="F17" s="85"/>
    </row>
    <row r="18" spans="1:6">
      <c r="A18" s="86"/>
      <c r="B18" s="91"/>
      <c r="C18" s="90" t="s">
        <v>85</v>
      </c>
      <c r="D18" s="74"/>
      <c r="E18" s="88" t="s">
        <v>86</v>
      </c>
      <c r="F18" s="85"/>
    </row>
    <row r="19" spans="1:6">
      <c r="A19" s="86"/>
      <c r="B19" s="91"/>
      <c r="C19" s="90" t="s">
        <v>87</v>
      </c>
      <c r="D19" s="74"/>
      <c r="E19" s="88"/>
      <c r="F19" s="85"/>
    </row>
    <row r="20" spans="1:6">
      <c r="A20" s="86"/>
      <c r="B20" s="91"/>
      <c r="C20" s="90" t="s">
        <v>88</v>
      </c>
      <c r="D20" s="74"/>
      <c r="E20" s="88"/>
      <c r="F20" s="85"/>
    </row>
    <row r="21" spans="1:6">
      <c r="A21" s="86"/>
      <c r="B21" s="91"/>
      <c r="C21" s="90" t="s">
        <v>89</v>
      </c>
      <c r="D21" s="74"/>
      <c r="E21" s="88"/>
      <c r="F21" s="85"/>
    </row>
    <row r="22" spans="1:6">
      <c r="A22" s="86"/>
      <c r="B22" s="92"/>
      <c r="C22" s="90" t="s">
        <v>90</v>
      </c>
      <c r="D22" s="74"/>
      <c r="E22" s="88"/>
      <c r="F22" s="74"/>
    </row>
    <row r="23" spans="1:6">
      <c r="A23" s="86"/>
      <c r="B23" s="92"/>
      <c r="C23" s="90" t="s">
        <v>91</v>
      </c>
      <c r="D23" s="74"/>
      <c r="E23" s="88"/>
      <c r="F23" s="74"/>
    </row>
    <row r="24" spans="1:6">
      <c r="A24" s="86"/>
      <c r="B24" s="92"/>
      <c r="C24" s="90" t="s">
        <v>92</v>
      </c>
      <c r="D24" s="74"/>
      <c r="E24" s="88"/>
      <c r="F24" s="74"/>
    </row>
    <row r="25" spans="1:6">
      <c r="A25" s="86"/>
      <c r="B25" s="92"/>
      <c r="C25" s="90" t="s">
        <v>93</v>
      </c>
      <c r="D25" s="85"/>
      <c r="E25" s="88"/>
      <c r="F25" s="74"/>
    </row>
    <row r="26" spans="1:6">
      <c r="A26" s="93"/>
      <c r="B26" s="92"/>
      <c r="C26" s="90" t="s">
        <v>94</v>
      </c>
      <c r="D26" s="84"/>
      <c r="E26" s="88"/>
      <c r="F26" s="74"/>
    </row>
    <row r="27" spans="1:6">
      <c r="A27" s="90"/>
      <c r="B27" s="92"/>
      <c r="C27" s="75" t="s">
        <v>95</v>
      </c>
      <c r="D27" s="74"/>
      <c r="E27" s="75"/>
      <c r="F27" s="74"/>
    </row>
    <row r="28" spans="1:6">
      <c r="A28" s="90"/>
      <c r="B28" s="92"/>
      <c r="C28" s="75" t="s">
        <v>96</v>
      </c>
      <c r="D28" s="82"/>
      <c r="E28" s="75"/>
      <c r="F28" s="74"/>
    </row>
    <row r="29" spans="1:6">
      <c r="A29" s="94" t="s">
        <v>97</v>
      </c>
      <c r="B29" s="85">
        <f>SUM(B5,B8,B9,B10,B11)</f>
        <v>623.63</v>
      </c>
      <c r="C29" s="95" t="s">
        <v>97</v>
      </c>
      <c r="D29" s="74">
        <f>SUM(D5:D28)</f>
        <v>0</v>
      </c>
      <c r="E29" s="96" t="s">
        <v>98</v>
      </c>
      <c r="F29" s="74">
        <f>SUM(F5,F9)</f>
        <v>626.63</v>
      </c>
    </row>
    <row r="30" spans="1:6" ht="22.5">
      <c r="A30" s="97" t="s">
        <v>99</v>
      </c>
      <c r="B30" s="98"/>
      <c r="C30" s="75" t="s">
        <v>100</v>
      </c>
      <c r="D30" s="82">
        <v>0</v>
      </c>
      <c r="E30" s="81" t="s">
        <v>101</v>
      </c>
      <c r="F30" s="82"/>
    </row>
    <row r="31" spans="1:6">
      <c r="A31" s="94" t="s">
        <v>102</v>
      </c>
      <c r="B31" s="85">
        <f>SUM(B29:B30)</f>
        <v>623.63</v>
      </c>
      <c r="C31" s="96" t="s">
        <v>103</v>
      </c>
      <c r="D31" s="99">
        <f>SUM(D29:D30)</f>
        <v>0</v>
      </c>
      <c r="E31" s="96" t="s">
        <v>104</v>
      </c>
      <c r="F31" s="82">
        <f>SUM(F29:F30)</f>
        <v>626.63</v>
      </c>
    </row>
    <row r="32" spans="1:6">
      <c r="A32" s="68"/>
      <c r="B32" s="68"/>
      <c r="C32" s="68"/>
      <c r="D32" s="68"/>
      <c r="E32" s="68"/>
      <c r="F32" s="68"/>
    </row>
  </sheetData>
  <mergeCells count="1">
    <mergeCell ref="A1:F1"/>
  </mergeCells>
  <phoneticPr fontId="2" type="noConversion"/>
  <pageMargins left="0.75" right="0.75" top="0.68" bottom="0.73" header="0.5" footer="0.5"/>
  <pageSetup paperSize="9" orientation="landscape" horizontalDpi="180" verticalDpi="18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/>
  <dimension ref="A1:J10"/>
  <sheetViews>
    <sheetView workbookViewId="0">
      <selection activeCell="E10" sqref="E10"/>
    </sheetView>
  </sheetViews>
  <sheetFormatPr defaultRowHeight="14.25"/>
  <cols>
    <col min="2" max="2" width="14.875" customWidth="1"/>
    <col min="3" max="3" width="14.75" customWidth="1"/>
    <col min="4" max="4" width="13.5" customWidth="1"/>
    <col min="10" max="10" width="19.375" customWidth="1"/>
  </cols>
  <sheetData>
    <row r="1" spans="1:10">
      <c r="A1" s="100"/>
      <c r="B1" s="68"/>
      <c r="C1" s="68"/>
      <c r="D1" s="68"/>
      <c r="E1" s="68"/>
      <c r="F1" s="68"/>
      <c r="G1" s="68"/>
      <c r="H1" s="68"/>
      <c r="I1" s="68"/>
      <c r="J1" s="101" t="s">
        <v>105</v>
      </c>
    </row>
    <row r="2" spans="1:10" ht="20.25">
      <c r="A2" s="102" t="s">
        <v>106</v>
      </c>
      <c r="B2" s="102"/>
      <c r="C2" s="102"/>
      <c r="D2" s="102"/>
      <c r="E2" s="102"/>
      <c r="F2" s="102"/>
      <c r="G2" s="102"/>
      <c r="H2" s="102"/>
      <c r="I2" s="102"/>
      <c r="J2" s="102"/>
    </row>
    <row r="3" spans="1:10" ht="25.5">
      <c r="A3" s="100"/>
      <c r="B3" s="103"/>
      <c r="C3" s="104"/>
      <c r="D3" s="104"/>
      <c r="E3" s="104"/>
      <c r="F3" s="104"/>
      <c r="G3" s="104"/>
      <c r="H3" s="104"/>
      <c r="I3" s="104"/>
      <c r="J3" s="105" t="s">
        <v>29</v>
      </c>
    </row>
    <row r="4" spans="1:10">
      <c r="A4" s="163" t="s">
        <v>107</v>
      </c>
      <c r="B4" s="164" t="s">
        <v>108</v>
      </c>
      <c r="C4" s="165" t="s">
        <v>109</v>
      </c>
      <c r="D4" s="165"/>
      <c r="E4" s="165"/>
      <c r="F4" s="159" t="s">
        <v>110</v>
      </c>
      <c r="G4" s="159" t="s">
        <v>111</v>
      </c>
      <c r="H4" s="160" t="s">
        <v>112</v>
      </c>
      <c r="I4" s="161" t="s">
        <v>72</v>
      </c>
      <c r="J4" s="162" t="s">
        <v>113</v>
      </c>
    </row>
    <row r="5" spans="1:10" ht="28.5">
      <c r="A5" s="163"/>
      <c r="B5" s="164"/>
      <c r="C5" s="106" t="s">
        <v>114</v>
      </c>
      <c r="D5" s="107" t="s">
        <v>115</v>
      </c>
      <c r="E5" s="106" t="s">
        <v>116</v>
      </c>
      <c r="F5" s="159"/>
      <c r="G5" s="159"/>
      <c r="H5" s="160"/>
      <c r="I5" s="161"/>
      <c r="J5" s="162"/>
    </row>
    <row r="6" spans="1:10">
      <c r="A6" s="108" t="s">
        <v>23</v>
      </c>
      <c r="B6" s="109">
        <v>1</v>
      </c>
      <c r="C6" s="109">
        <v>2</v>
      </c>
      <c r="D6" s="109">
        <v>3</v>
      </c>
      <c r="E6" s="109">
        <f t="shared" ref="E6:J6" si="0">D6+1</f>
        <v>4</v>
      </c>
      <c r="F6" s="109">
        <f t="shared" si="0"/>
        <v>5</v>
      </c>
      <c r="G6" s="109">
        <f t="shared" si="0"/>
        <v>6</v>
      </c>
      <c r="H6" s="109">
        <f t="shared" si="0"/>
        <v>7</v>
      </c>
      <c r="I6" s="109">
        <f t="shared" si="0"/>
        <v>8</v>
      </c>
      <c r="J6" s="109">
        <f t="shared" si="0"/>
        <v>9</v>
      </c>
    </row>
    <row r="7" spans="1:10">
      <c r="A7" s="110" t="s">
        <v>24</v>
      </c>
      <c r="B7" s="111"/>
      <c r="C7" s="111"/>
      <c r="D7" s="111"/>
      <c r="E7" s="111">
        <v>0</v>
      </c>
      <c r="F7" s="111">
        <v>0</v>
      </c>
      <c r="G7" s="111">
        <v>0</v>
      </c>
      <c r="H7" s="111">
        <v>0</v>
      </c>
      <c r="I7" s="111">
        <v>0</v>
      </c>
      <c r="J7" s="111">
        <v>0</v>
      </c>
    </row>
    <row r="8" spans="1:10">
      <c r="A8" s="110" t="s">
        <v>159</v>
      </c>
      <c r="B8" s="111">
        <v>623.63</v>
      </c>
      <c r="C8" s="111">
        <v>623.63</v>
      </c>
      <c r="D8" s="111">
        <v>623.63</v>
      </c>
      <c r="E8" s="111">
        <v>0</v>
      </c>
      <c r="F8" s="111">
        <v>0</v>
      </c>
      <c r="G8" s="111">
        <v>0</v>
      </c>
      <c r="H8" s="111">
        <v>0</v>
      </c>
      <c r="I8" s="111">
        <v>0</v>
      </c>
      <c r="J8" s="111"/>
    </row>
    <row r="9" spans="1:10">
      <c r="A9" s="110"/>
      <c r="B9" s="111"/>
      <c r="C9" s="111"/>
      <c r="D9" s="111"/>
      <c r="E9" s="111">
        <v>0</v>
      </c>
      <c r="F9" s="111">
        <v>0</v>
      </c>
      <c r="G9" s="111">
        <v>0</v>
      </c>
      <c r="H9" s="111">
        <v>0</v>
      </c>
      <c r="I9" s="111">
        <v>0</v>
      </c>
      <c r="J9" s="111">
        <v>0</v>
      </c>
    </row>
    <row r="10" spans="1:10">
      <c r="A10" s="110"/>
      <c r="B10" s="111"/>
      <c r="C10" s="111"/>
      <c r="D10" s="111"/>
      <c r="E10" s="111">
        <v>0</v>
      </c>
      <c r="F10" s="111">
        <v>0</v>
      </c>
      <c r="G10" s="111">
        <v>0</v>
      </c>
      <c r="H10" s="111">
        <v>0</v>
      </c>
      <c r="I10" s="111">
        <v>0</v>
      </c>
      <c r="J10" s="111">
        <v>0</v>
      </c>
    </row>
  </sheetData>
  <mergeCells count="8">
    <mergeCell ref="G4:G5"/>
    <mergeCell ref="H4:H5"/>
    <mergeCell ref="I4:I5"/>
    <mergeCell ref="J4:J5"/>
    <mergeCell ref="A4:A5"/>
    <mergeCell ref="B4:B5"/>
    <mergeCell ref="C4:E4"/>
    <mergeCell ref="F4:F5"/>
  </mergeCells>
  <phoneticPr fontId="2" type="noConversion"/>
  <pageMargins left="0.75" right="0.75" top="1" bottom="1" header="0.5" footer="0.5"/>
  <pageSetup paperSize="9" orientation="landscape" horizontalDpi="180" verticalDpi="18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/>
  <dimension ref="A1:N20"/>
  <sheetViews>
    <sheetView workbookViewId="0">
      <selection activeCell="J17" sqref="I16:J17"/>
    </sheetView>
  </sheetViews>
  <sheetFormatPr defaultRowHeight="14.25"/>
  <cols>
    <col min="1" max="1" width="7" customWidth="1"/>
    <col min="2" max="2" width="6.75" customWidth="1"/>
    <col min="3" max="3" width="6.125" customWidth="1"/>
    <col min="4" max="4" width="15.875" customWidth="1"/>
    <col min="5" max="5" width="12.125" customWidth="1"/>
    <col min="6" max="6" width="11" customWidth="1"/>
    <col min="7" max="7" width="11.25" customWidth="1"/>
    <col min="12" max="12" width="6.25" customWidth="1"/>
    <col min="13" max="13" width="9.75" customWidth="1"/>
  </cols>
  <sheetData>
    <row r="1" spans="1:14">
      <c r="A1" s="112"/>
      <c r="B1" s="112"/>
      <c r="C1" s="113"/>
      <c r="D1" s="114"/>
      <c r="E1" s="115"/>
      <c r="F1" s="115"/>
      <c r="G1" s="115"/>
      <c r="H1" s="115"/>
      <c r="I1" s="115"/>
      <c r="J1" s="115"/>
      <c r="K1" s="115"/>
      <c r="L1" s="115"/>
      <c r="M1" s="115"/>
      <c r="N1" s="116" t="s">
        <v>117</v>
      </c>
    </row>
    <row r="2" spans="1:14" ht="20.25">
      <c r="A2" s="1" t="s">
        <v>118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>
      <c r="A3" s="115"/>
      <c r="B3" s="115"/>
      <c r="C3" s="117"/>
      <c r="D3" s="24"/>
      <c r="E3" s="115"/>
      <c r="F3" s="115"/>
      <c r="G3" s="115"/>
      <c r="H3" s="115"/>
      <c r="I3" s="115"/>
      <c r="J3" s="115"/>
      <c r="K3" s="115"/>
      <c r="L3" s="115"/>
      <c r="M3" s="115"/>
      <c r="N3" s="116" t="s">
        <v>29</v>
      </c>
    </row>
    <row r="4" spans="1:14">
      <c r="A4" s="174" t="s">
        <v>2</v>
      </c>
      <c r="B4" s="175"/>
      <c r="C4" s="176"/>
      <c r="D4" s="177" t="s">
        <v>3</v>
      </c>
      <c r="E4" s="178" t="s">
        <v>108</v>
      </c>
      <c r="F4" s="180" t="s">
        <v>109</v>
      </c>
      <c r="G4" s="180"/>
      <c r="H4" s="180"/>
      <c r="I4" s="168" t="s">
        <v>64</v>
      </c>
      <c r="J4" s="170" t="s">
        <v>67</v>
      </c>
      <c r="K4" s="172" t="s">
        <v>69</v>
      </c>
      <c r="L4" s="173" t="s">
        <v>72</v>
      </c>
      <c r="M4" s="166" t="s">
        <v>99</v>
      </c>
      <c r="N4" s="167" t="s">
        <v>119</v>
      </c>
    </row>
    <row r="5" spans="1:14" ht="28.5">
      <c r="A5" s="118" t="s">
        <v>20</v>
      </c>
      <c r="B5" s="118" t="s">
        <v>21</v>
      </c>
      <c r="C5" s="119" t="s">
        <v>22</v>
      </c>
      <c r="D5" s="177"/>
      <c r="E5" s="179"/>
      <c r="F5" s="120" t="s">
        <v>114</v>
      </c>
      <c r="G5" s="121" t="s">
        <v>120</v>
      </c>
      <c r="H5" s="120" t="s">
        <v>121</v>
      </c>
      <c r="I5" s="169"/>
      <c r="J5" s="171"/>
      <c r="K5" s="172"/>
      <c r="L5" s="173"/>
      <c r="M5" s="166"/>
      <c r="N5" s="167"/>
    </row>
    <row r="6" spans="1:14">
      <c r="A6" s="122" t="s">
        <v>23</v>
      </c>
      <c r="B6" s="122" t="s">
        <v>23</v>
      </c>
      <c r="C6" s="122" t="s">
        <v>23</v>
      </c>
      <c r="D6" s="122" t="s">
        <v>23</v>
      </c>
      <c r="E6" s="123">
        <v>1</v>
      </c>
      <c r="F6" s="123">
        <v>2</v>
      </c>
      <c r="G6" s="123">
        <v>3</v>
      </c>
      <c r="H6" s="123">
        <v>4</v>
      </c>
      <c r="I6" s="123">
        <v>5</v>
      </c>
      <c r="J6" s="123">
        <v>6</v>
      </c>
      <c r="K6" s="123">
        <v>7</v>
      </c>
      <c r="L6" s="123">
        <v>8</v>
      </c>
      <c r="M6" s="123">
        <v>9</v>
      </c>
      <c r="N6" s="122" t="s">
        <v>23</v>
      </c>
    </row>
    <row r="7" spans="1:14">
      <c r="A7" s="124"/>
      <c r="B7" s="124"/>
      <c r="C7" s="124"/>
      <c r="D7" s="124" t="s">
        <v>24</v>
      </c>
      <c r="E7" s="125">
        <v>623.63</v>
      </c>
      <c r="F7" s="125">
        <v>623.63</v>
      </c>
      <c r="G7" s="125">
        <v>623.63</v>
      </c>
      <c r="H7" s="125"/>
      <c r="I7" s="125"/>
      <c r="J7" s="125"/>
      <c r="K7" s="125"/>
      <c r="L7" s="125"/>
      <c r="M7" s="125"/>
      <c r="N7" s="125"/>
    </row>
    <row r="8" spans="1:14">
      <c r="A8" s="124"/>
      <c r="B8" s="124"/>
      <c r="C8" s="124"/>
      <c r="D8" s="126" t="s">
        <v>159</v>
      </c>
      <c r="E8" s="125">
        <v>623.63</v>
      </c>
      <c r="F8" s="125">
        <v>623.63</v>
      </c>
      <c r="G8" s="125">
        <v>623.63</v>
      </c>
      <c r="H8" s="125"/>
      <c r="I8" s="125"/>
      <c r="J8" s="125"/>
      <c r="K8" s="125"/>
      <c r="L8" s="125"/>
      <c r="M8" s="125"/>
      <c r="N8" s="125"/>
    </row>
    <row r="9" spans="1:14">
      <c r="A9" s="124" t="s">
        <v>122</v>
      </c>
      <c r="B9" s="124"/>
      <c r="C9" s="124"/>
      <c r="D9" s="17" t="s">
        <v>26</v>
      </c>
      <c r="E9" s="125">
        <v>623.63</v>
      </c>
      <c r="F9" s="125">
        <v>623.63</v>
      </c>
      <c r="G9" s="125">
        <v>623.63</v>
      </c>
      <c r="H9" s="125"/>
      <c r="I9" s="125"/>
      <c r="J9" s="125"/>
      <c r="K9" s="125"/>
      <c r="L9" s="125"/>
      <c r="M9" s="125"/>
      <c r="N9" s="125"/>
    </row>
    <row r="10" spans="1:14">
      <c r="A10" s="124"/>
      <c r="B10" s="124" t="s">
        <v>161</v>
      </c>
      <c r="C10" s="124"/>
      <c r="D10" s="17" t="s">
        <v>163</v>
      </c>
      <c r="E10" s="125">
        <v>623.63</v>
      </c>
      <c r="F10" s="125">
        <v>623.63</v>
      </c>
      <c r="G10" s="125">
        <v>623.63</v>
      </c>
      <c r="H10" s="125"/>
      <c r="I10" s="125"/>
      <c r="J10" s="125"/>
      <c r="K10" s="125"/>
      <c r="L10" s="125"/>
      <c r="M10" s="125"/>
      <c r="N10" s="125"/>
    </row>
    <row r="11" spans="1:14">
      <c r="A11" s="124" t="s">
        <v>25</v>
      </c>
      <c r="B11" s="124" t="s">
        <v>161</v>
      </c>
      <c r="C11" s="124" t="s">
        <v>162</v>
      </c>
      <c r="D11" s="17" t="s">
        <v>160</v>
      </c>
      <c r="E11" s="125">
        <v>623.63</v>
      </c>
      <c r="F11" s="125">
        <v>623.63</v>
      </c>
      <c r="G11" s="125">
        <v>623.63</v>
      </c>
      <c r="H11" s="125"/>
      <c r="I11" s="125"/>
      <c r="J11" s="125"/>
      <c r="K11" s="125"/>
      <c r="L11" s="125"/>
      <c r="M11" s="125"/>
      <c r="N11" s="125"/>
    </row>
    <row r="12" spans="1:14">
      <c r="A12" s="15"/>
      <c r="B12" s="12"/>
      <c r="C12" s="12"/>
      <c r="D12" s="126"/>
      <c r="E12" s="125"/>
      <c r="F12" s="125"/>
      <c r="G12" s="125"/>
      <c r="H12" s="125"/>
      <c r="I12" s="125"/>
      <c r="J12" s="125"/>
      <c r="K12" s="125"/>
      <c r="L12" s="125"/>
      <c r="M12" s="125"/>
      <c r="N12" s="125"/>
    </row>
    <row r="13" spans="1:14">
      <c r="A13" s="15"/>
      <c r="B13" s="12"/>
      <c r="C13" s="12"/>
      <c r="D13" s="126"/>
      <c r="E13" s="125"/>
      <c r="F13" s="125"/>
      <c r="G13" s="125"/>
      <c r="H13" s="125"/>
      <c r="I13" s="125"/>
      <c r="J13" s="125"/>
      <c r="K13" s="125"/>
      <c r="L13" s="125"/>
      <c r="M13" s="125"/>
      <c r="N13" s="125"/>
    </row>
    <row r="14" spans="1:14">
      <c r="A14" s="15"/>
      <c r="B14" s="12"/>
      <c r="C14" s="12"/>
      <c r="D14" s="126"/>
      <c r="E14" s="125"/>
      <c r="F14" s="125"/>
      <c r="G14" s="125"/>
      <c r="H14" s="125"/>
      <c r="I14" s="125"/>
      <c r="J14" s="125"/>
      <c r="K14" s="125"/>
      <c r="L14" s="125"/>
      <c r="M14" s="125"/>
      <c r="N14" s="125"/>
    </row>
    <row r="15" spans="1:14">
      <c r="A15" s="124"/>
      <c r="B15" s="124"/>
      <c r="C15" s="124"/>
      <c r="D15" s="126"/>
      <c r="E15" s="125"/>
      <c r="F15" s="125"/>
      <c r="G15" s="125"/>
      <c r="H15" s="125"/>
      <c r="I15" s="125"/>
      <c r="J15" s="125"/>
      <c r="K15" s="125"/>
      <c r="L15" s="125"/>
      <c r="M15" s="125"/>
      <c r="N15" s="125"/>
    </row>
    <row r="16" spans="1:14">
      <c r="A16" s="124"/>
      <c r="B16" s="124"/>
      <c r="C16" s="124"/>
      <c r="D16" s="126"/>
      <c r="E16" s="125"/>
      <c r="F16" s="125"/>
      <c r="G16" s="125"/>
      <c r="H16" s="125"/>
      <c r="I16" s="125"/>
      <c r="J16" s="125"/>
      <c r="K16" s="125"/>
      <c r="L16" s="125"/>
      <c r="M16" s="125"/>
      <c r="N16" s="125"/>
    </row>
    <row r="17" spans="1:14">
      <c r="A17" s="124"/>
      <c r="B17" s="124"/>
      <c r="C17" s="124"/>
      <c r="D17" s="126"/>
      <c r="E17" s="125"/>
      <c r="F17" s="125"/>
      <c r="G17" s="125"/>
      <c r="H17" s="125"/>
      <c r="I17" s="125"/>
      <c r="J17" s="125"/>
      <c r="K17" s="125"/>
      <c r="L17" s="125"/>
      <c r="M17" s="125"/>
      <c r="N17" s="125"/>
    </row>
    <row r="18" spans="1:14">
      <c r="A18" s="124"/>
      <c r="B18" s="124"/>
      <c r="C18" s="124"/>
      <c r="D18" s="126"/>
      <c r="E18" s="125"/>
      <c r="F18" s="125"/>
      <c r="G18" s="125"/>
      <c r="H18" s="125"/>
      <c r="I18" s="125"/>
      <c r="J18" s="125"/>
      <c r="K18" s="125"/>
      <c r="L18" s="125"/>
      <c r="M18" s="125"/>
      <c r="N18" s="125"/>
    </row>
    <row r="19" spans="1:14">
      <c r="A19" s="124"/>
      <c r="B19" s="124"/>
      <c r="C19" s="124"/>
      <c r="D19" s="126"/>
      <c r="E19" s="125"/>
      <c r="F19" s="125"/>
      <c r="G19" s="125"/>
      <c r="H19" s="125"/>
      <c r="I19" s="125"/>
      <c r="J19" s="125"/>
      <c r="K19" s="125"/>
      <c r="L19" s="125"/>
      <c r="M19" s="125"/>
      <c r="N19" s="125"/>
    </row>
    <row r="20" spans="1:14">
      <c r="A20" s="124"/>
      <c r="B20" s="124"/>
      <c r="C20" s="124"/>
      <c r="D20" s="126"/>
      <c r="E20" s="125"/>
      <c r="F20" s="125"/>
      <c r="G20" s="125"/>
      <c r="H20" s="125"/>
      <c r="I20" s="125"/>
      <c r="J20" s="125"/>
      <c r="K20" s="125"/>
      <c r="L20" s="125"/>
      <c r="M20" s="125"/>
      <c r="N20" s="125"/>
    </row>
  </sheetData>
  <mergeCells count="10">
    <mergeCell ref="A4:C4"/>
    <mergeCell ref="D4:D5"/>
    <mergeCell ref="E4:E5"/>
    <mergeCell ref="F4:H4"/>
    <mergeCell ref="M4:M5"/>
    <mergeCell ref="N4:N5"/>
    <mergeCell ref="I4:I5"/>
    <mergeCell ref="J4:J5"/>
    <mergeCell ref="K4:K5"/>
    <mergeCell ref="L4:L5"/>
  </mergeCells>
  <phoneticPr fontId="2" type="noConversion"/>
  <pageMargins left="0.75" right="0.75" top="1" bottom="1" header="0.5" footer="0.5"/>
  <pageSetup paperSize="9" orientation="landscape" horizontalDpi="180" verticalDpi="18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S17"/>
  <sheetViews>
    <sheetView workbookViewId="0">
      <selection activeCell="L9" sqref="L9"/>
    </sheetView>
  </sheetViews>
  <sheetFormatPr defaultRowHeight="14.25"/>
  <cols>
    <col min="1" max="3" width="6" customWidth="1"/>
    <col min="4" max="4" width="12.375" customWidth="1"/>
    <col min="5" max="12" width="7.375" customWidth="1"/>
    <col min="13" max="13" width="5.875" customWidth="1"/>
    <col min="14" max="14" width="4.25" customWidth="1"/>
    <col min="15" max="15" width="5.75" customWidth="1"/>
    <col min="16" max="19" width="5.875" customWidth="1"/>
  </cols>
  <sheetData>
    <row r="1" spans="1:19">
      <c r="A1" s="127"/>
      <c r="B1" s="127"/>
      <c r="C1" s="28"/>
      <c r="D1" s="28"/>
      <c r="E1" s="28"/>
      <c r="F1" s="28"/>
      <c r="G1" s="28"/>
      <c r="H1" s="28"/>
      <c r="I1" s="28"/>
      <c r="K1" s="127"/>
      <c r="L1" s="127"/>
      <c r="M1" s="127"/>
      <c r="N1" s="127"/>
      <c r="O1" s="127"/>
      <c r="P1" s="127"/>
      <c r="Q1" s="127"/>
      <c r="S1" s="25" t="s">
        <v>123</v>
      </c>
    </row>
    <row r="2" spans="1:19" ht="20.25">
      <c r="A2" s="190" t="s">
        <v>124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28"/>
    </row>
    <row r="3" spans="1:19">
      <c r="A3" s="68"/>
      <c r="B3" s="68"/>
      <c r="C3" s="129"/>
      <c r="D3" s="129"/>
      <c r="E3" s="129"/>
      <c r="F3" s="129"/>
      <c r="G3" s="129"/>
      <c r="H3" s="129"/>
      <c r="I3" s="129"/>
      <c r="K3" s="68"/>
      <c r="L3" s="68"/>
      <c r="M3" s="68"/>
      <c r="N3" s="68"/>
      <c r="O3" s="68"/>
      <c r="P3" s="68"/>
      <c r="Q3" s="68"/>
      <c r="S3" s="25" t="s">
        <v>29</v>
      </c>
    </row>
    <row r="4" spans="1:19">
      <c r="A4" s="191" t="s">
        <v>2</v>
      </c>
      <c r="B4" s="191"/>
      <c r="C4" s="191"/>
      <c r="D4" s="192" t="s">
        <v>3</v>
      </c>
      <c r="E4" s="194" t="s">
        <v>125</v>
      </c>
      <c r="F4" s="130" t="s">
        <v>47</v>
      </c>
      <c r="G4" s="131"/>
      <c r="H4" s="131"/>
      <c r="I4" s="131"/>
      <c r="J4" s="189" t="s">
        <v>45</v>
      </c>
      <c r="K4" s="189"/>
      <c r="L4" s="189"/>
      <c r="M4" s="189"/>
      <c r="N4" s="189"/>
      <c r="O4" s="189"/>
      <c r="P4" s="189"/>
      <c r="Q4" s="189"/>
      <c r="R4" s="189"/>
      <c r="S4" s="189"/>
    </row>
    <row r="5" spans="1:19" ht="30" customHeight="1">
      <c r="A5" s="195" t="s">
        <v>20</v>
      </c>
      <c r="B5" s="197" t="s">
        <v>21</v>
      </c>
      <c r="C5" s="198" t="s">
        <v>22</v>
      </c>
      <c r="D5" s="193"/>
      <c r="E5" s="194"/>
      <c r="F5" s="191" t="s">
        <v>46</v>
      </c>
      <c r="G5" s="200" t="s">
        <v>126</v>
      </c>
      <c r="H5" s="187" t="s">
        <v>127</v>
      </c>
      <c r="I5" s="188" t="s">
        <v>128</v>
      </c>
      <c r="J5" s="189" t="s">
        <v>129</v>
      </c>
      <c r="K5" s="184" t="s">
        <v>130</v>
      </c>
      <c r="L5" s="184" t="s">
        <v>131</v>
      </c>
      <c r="M5" s="185" t="s">
        <v>132</v>
      </c>
      <c r="N5" s="181" t="s">
        <v>133</v>
      </c>
      <c r="O5" s="181" t="s">
        <v>134</v>
      </c>
      <c r="P5" s="181" t="s">
        <v>135</v>
      </c>
      <c r="Q5" s="181" t="s">
        <v>136</v>
      </c>
      <c r="R5" s="183" t="s">
        <v>137</v>
      </c>
      <c r="S5" s="183" t="s">
        <v>138</v>
      </c>
    </row>
    <row r="6" spans="1:19" ht="25.5" customHeight="1">
      <c r="A6" s="196"/>
      <c r="B6" s="195"/>
      <c r="C6" s="199"/>
      <c r="D6" s="193"/>
      <c r="E6" s="194"/>
      <c r="F6" s="191"/>
      <c r="G6" s="200"/>
      <c r="H6" s="187"/>
      <c r="I6" s="188"/>
      <c r="J6" s="189"/>
      <c r="K6" s="184"/>
      <c r="L6" s="184"/>
      <c r="M6" s="186"/>
      <c r="N6" s="182"/>
      <c r="O6" s="182"/>
      <c r="P6" s="182"/>
      <c r="Q6" s="182"/>
      <c r="R6" s="183"/>
      <c r="S6" s="183"/>
    </row>
    <row r="7" spans="1:19">
      <c r="A7" s="48" t="s">
        <v>23</v>
      </c>
      <c r="B7" s="9" t="s">
        <v>23</v>
      </c>
      <c r="C7" s="9" t="s">
        <v>23</v>
      </c>
      <c r="D7" s="9" t="s">
        <v>23</v>
      </c>
      <c r="E7" s="134">
        <v>1</v>
      </c>
      <c r="F7" s="135">
        <v>2</v>
      </c>
      <c r="G7" s="135">
        <v>3</v>
      </c>
      <c r="H7" s="135">
        <v>4</v>
      </c>
      <c r="I7" s="135">
        <v>5</v>
      </c>
      <c r="J7" s="134">
        <v>6</v>
      </c>
      <c r="K7" s="51">
        <v>7</v>
      </c>
      <c r="L7" s="50">
        <v>8</v>
      </c>
      <c r="M7" s="50">
        <v>9</v>
      </c>
      <c r="N7" s="50">
        <v>10</v>
      </c>
      <c r="O7" s="50">
        <v>11</v>
      </c>
      <c r="P7" s="50">
        <v>12</v>
      </c>
      <c r="Q7" s="50">
        <v>13</v>
      </c>
      <c r="R7" s="136">
        <v>14</v>
      </c>
      <c r="S7" s="136">
        <v>15</v>
      </c>
    </row>
    <row r="8" spans="1:19">
      <c r="A8" s="15"/>
      <c r="B8" s="12"/>
      <c r="C8" s="12"/>
      <c r="D8" s="137" t="s">
        <v>24</v>
      </c>
      <c r="E8" s="44">
        <v>623.63</v>
      </c>
      <c r="F8" s="45">
        <v>623.63</v>
      </c>
      <c r="G8" s="43">
        <v>389.63</v>
      </c>
      <c r="H8" s="43">
        <v>50.3</v>
      </c>
      <c r="I8" s="43">
        <v>180.7</v>
      </c>
      <c r="J8" s="44">
        <v>3</v>
      </c>
      <c r="K8" s="138"/>
      <c r="L8" s="138">
        <v>3</v>
      </c>
      <c r="M8" s="44"/>
      <c r="N8" s="44"/>
      <c r="O8" s="44"/>
      <c r="P8" s="44"/>
      <c r="Q8" s="44"/>
      <c r="R8" s="44"/>
      <c r="S8" s="44"/>
    </row>
    <row r="9" spans="1:19">
      <c r="A9" s="15"/>
      <c r="B9" s="12"/>
      <c r="C9" s="12"/>
      <c r="D9" s="126" t="s">
        <v>159</v>
      </c>
      <c r="E9" s="44">
        <v>623.63</v>
      </c>
      <c r="F9" s="45">
        <v>623.63</v>
      </c>
      <c r="G9" s="43">
        <v>389.63</v>
      </c>
      <c r="H9" s="43">
        <v>50.3</v>
      </c>
      <c r="I9" s="43">
        <v>180.7</v>
      </c>
      <c r="J9" s="44">
        <v>3</v>
      </c>
      <c r="K9" s="138"/>
      <c r="L9" s="138">
        <v>3</v>
      </c>
      <c r="M9" s="44"/>
      <c r="N9" s="44"/>
      <c r="O9" s="44"/>
      <c r="P9" s="44"/>
      <c r="Q9" s="44"/>
      <c r="R9" s="44"/>
      <c r="S9" s="44"/>
    </row>
    <row r="10" spans="1:19" ht="22.5">
      <c r="A10" s="15" t="s">
        <v>25</v>
      </c>
      <c r="B10" s="12"/>
      <c r="C10" s="12"/>
      <c r="D10" s="17" t="s">
        <v>26</v>
      </c>
      <c r="E10" s="44">
        <v>623.63</v>
      </c>
      <c r="F10" s="45">
        <v>623.63</v>
      </c>
      <c r="G10" s="43">
        <v>389.63</v>
      </c>
      <c r="H10" s="43">
        <v>50.3</v>
      </c>
      <c r="I10" s="43">
        <v>180.7</v>
      </c>
      <c r="J10" s="44">
        <v>3</v>
      </c>
      <c r="K10" s="138"/>
      <c r="L10" s="138">
        <v>3</v>
      </c>
      <c r="M10" s="138"/>
      <c r="N10" s="138"/>
      <c r="O10" s="138"/>
      <c r="P10" s="138"/>
      <c r="Q10" s="138"/>
      <c r="R10" s="138"/>
      <c r="S10" s="138"/>
    </row>
    <row r="11" spans="1:19">
      <c r="A11" s="15"/>
      <c r="B11" s="12" t="s">
        <v>161</v>
      </c>
      <c r="C11" s="12"/>
      <c r="D11" s="17" t="s">
        <v>163</v>
      </c>
      <c r="E11" s="44">
        <v>623.63</v>
      </c>
      <c r="F11" s="45">
        <v>623.63</v>
      </c>
      <c r="G11" s="43">
        <v>389.63</v>
      </c>
      <c r="H11" s="43">
        <v>50.3</v>
      </c>
      <c r="I11" s="43">
        <v>180.7</v>
      </c>
      <c r="J11" s="44">
        <v>3</v>
      </c>
      <c r="K11" s="138"/>
      <c r="L11" s="138">
        <v>3</v>
      </c>
      <c r="M11" s="138"/>
      <c r="N11" s="138"/>
      <c r="O11" s="138"/>
      <c r="P11" s="138"/>
      <c r="Q11" s="138"/>
      <c r="R11" s="138"/>
      <c r="S11" s="138"/>
    </row>
    <row r="12" spans="1:19">
      <c r="A12" s="15" t="s">
        <v>25</v>
      </c>
      <c r="B12" s="12" t="s">
        <v>161</v>
      </c>
      <c r="C12" s="12" t="s">
        <v>162</v>
      </c>
      <c r="D12" s="17" t="s">
        <v>160</v>
      </c>
      <c r="E12" s="44">
        <v>623.63</v>
      </c>
      <c r="F12" s="45">
        <v>623.63</v>
      </c>
      <c r="G12" s="43">
        <v>389.63</v>
      </c>
      <c r="H12" s="43">
        <v>50.3</v>
      </c>
      <c r="I12" s="43">
        <v>180.7</v>
      </c>
      <c r="J12" s="44">
        <v>3</v>
      </c>
      <c r="K12" s="138"/>
      <c r="L12" s="138">
        <v>3</v>
      </c>
      <c r="M12" s="138"/>
      <c r="N12" s="138"/>
      <c r="O12" s="138"/>
      <c r="P12" s="138"/>
      <c r="Q12" s="138"/>
      <c r="R12" s="138"/>
      <c r="S12" s="138"/>
    </row>
    <row r="13" spans="1:19" ht="15" customHeight="1">
      <c r="A13" s="15"/>
      <c r="B13" s="12"/>
      <c r="C13" s="12"/>
      <c r="D13" s="126"/>
      <c r="E13" s="44"/>
      <c r="F13" s="45"/>
      <c r="G13" s="43"/>
      <c r="H13" s="43"/>
      <c r="I13" s="43"/>
      <c r="J13" s="44"/>
      <c r="K13" s="138"/>
      <c r="L13" s="138"/>
      <c r="M13" s="138"/>
      <c r="N13" s="138"/>
      <c r="O13" s="138"/>
      <c r="P13" s="138"/>
      <c r="Q13" s="138"/>
      <c r="R13" s="138"/>
      <c r="S13" s="138"/>
    </row>
    <row r="14" spans="1:19">
      <c r="A14" s="15"/>
      <c r="B14" s="12"/>
      <c r="C14" s="12"/>
      <c r="D14" s="137"/>
      <c r="E14" s="44"/>
      <c r="F14" s="45"/>
      <c r="G14" s="43"/>
      <c r="H14" s="43"/>
      <c r="I14" s="43"/>
      <c r="J14" s="44"/>
      <c r="K14" s="138"/>
      <c r="L14" s="138"/>
      <c r="M14" s="138"/>
      <c r="N14" s="138"/>
      <c r="O14" s="138"/>
      <c r="P14" s="138"/>
      <c r="Q14" s="138"/>
      <c r="R14" s="138"/>
      <c r="S14" s="138"/>
    </row>
    <row r="15" spans="1:19">
      <c r="A15" s="15"/>
      <c r="B15" s="12"/>
      <c r="C15" s="12"/>
      <c r="D15" s="137"/>
      <c r="E15" s="44"/>
      <c r="F15" s="45"/>
      <c r="G15" s="43"/>
      <c r="H15" s="43"/>
      <c r="I15" s="43"/>
      <c r="J15" s="44"/>
      <c r="K15" s="138"/>
      <c r="L15" s="138"/>
      <c r="M15" s="138"/>
      <c r="N15" s="138"/>
      <c r="O15" s="138"/>
      <c r="P15" s="138"/>
      <c r="Q15" s="138"/>
      <c r="R15" s="138"/>
      <c r="S15" s="138"/>
    </row>
    <row r="16" spans="1:19">
      <c r="A16" s="15"/>
      <c r="B16" s="12"/>
      <c r="C16" s="12"/>
      <c r="D16" s="137"/>
      <c r="E16" s="44"/>
      <c r="F16" s="45"/>
      <c r="G16" s="43"/>
      <c r="H16" s="43"/>
      <c r="I16" s="43"/>
      <c r="J16" s="44"/>
      <c r="K16" s="138"/>
      <c r="L16" s="138"/>
      <c r="M16" s="138"/>
      <c r="N16" s="138"/>
      <c r="O16" s="138"/>
      <c r="P16" s="138"/>
      <c r="Q16" s="138"/>
      <c r="R16" s="138"/>
      <c r="S16" s="138"/>
    </row>
    <row r="17" spans="1:19">
      <c r="A17" s="15"/>
      <c r="B17" s="12"/>
      <c r="C17" s="12"/>
      <c r="D17" s="137"/>
      <c r="E17" s="44"/>
      <c r="F17" s="45"/>
      <c r="G17" s="43"/>
      <c r="H17" s="43"/>
      <c r="I17" s="43"/>
      <c r="J17" s="44"/>
      <c r="K17" s="138"/>
      <c r="L17" s="138"/>
      <c r="M17" s="138"/>
      <c r="N17" s="138"/>
      <c r="O17" s="138"/>
      <c r="P17" s="138"/>
      <c r="Q17" s="138"/>
      <c r="R17" s="138"/>
      <c r="S17" s="138"/>
    </row>
  </sheetData>
  <mergeCells count="22">
    <mergeCell ref="B5:B6"/>
    <mergeCell ref="C5:C6"/>
    <mergeCell ref="F5:F6"/>
    <mergeCell ref="G5:G6"/>
    <mergeCell ref="H5:H6"/>
    <mergeCell ref="I5:I6"/>
    <mergeCell ref="J5:J6"/>
    <mergeCell ref="K5:K6"/>
    <mergeCell ref="A2:R2"/>
    <mergeCell ref="A4:C4"/>
    <mergeCell ref="D4:D6"/>
    <mergeCell ref="E4:E6"/>
    <mergeCell ref="J4:S4"/>
    <mergeCell ref="A5:A6"/>
    <mergeCell ref="P5:P6"/>
    <mergeCell ref="Q5:Q6"/>
    <mergeCell ref="R5:R6"/>
    <mergeCell ref="S5:S6"/>
    <mergeCell ref="L5:L6"/>
    <mergeCell ref="M5:M6"/>
    <mergeCell ref="N5:N6"/>
    <mergeCell ref="O5:O6"/>
  </mergeCells>
  <phoneticPr fontId="2" type="noConversion"/>
  <pageMargins left="0.47" right="0.32" top="1" bottom="1" header="0.5" footer="0.5"/>
  <pageSetup paperSize="9" orientation="landscape" horizontalDpi="180" verticalDpi="18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AD16"/>
  <sheetViews>
    <sheetView workbookViewId="0">
      <selection activeCell="W14" sqref="W14"/>
    </sheetView>
  </sheetViews>
  <sheetFormatPr defaultRowHeight="14.25"/>
  <cols>
    <col min="1" max="1" width="3.5" customWidth="1"/>
    <col min="2" max="2" width="2.875" customWidth="1"/>
    <col min="3" max="3" width="2.5" customWidth="1"/>
    <col min="4" max="4" width="4.375" customWidth="1"/>
    <col min="5" max="5" width="6.625" customWidth="1"/>
    <col min="6" max="6" width="6.5" customWidth="1"/>
    <col min="7" max="7" width="6.375" customWidth="1"/>
    <col min="8" max="8" width="2" customWidth="1"/>
    <col min="9" max="9" width="6.25" customWidth="1"/>
    <col min="10" max="10" width="5.375" customWidth="1"/>
    <col min="11" max="11" width="2.625" customWidth="1"/>
    <col min="12" max="12" width="5.625" customWidth="1"/>
    <col min="13" max="13" width="5.875" customWidth="1"/>
    <col min="14" max="14" width="2" customWidth="1"/>
    <col min="15" max="15" width="6.875" customWidth="1"/>
    <col min="16" max="16" width="6.25" customWidth="1"/>
    <col min="17" max="19" width="2.125" customWidth="1"/>
    <col min="20" max="20" width="2.375" customWidth="1"/>
    <col min="21" max="22" width="4.75" customWidth="1"/>
    <col min="23" max="23" width="2.25" customWidth="1"/>
    <col min="24" max="24" width="5.5" customWidth="1"/>
    <col min="25" max="25" width="5.25" customWidth="1"/>
    <col min="26" max="26" width="4.75" customWidth="1"/>
    <col min="27" max="27" width="4.5" customWidth="1"/>
    <col min="28" max="28" width="4.875" customWidth="1"/>
    <col min="29" max="31" width="5.25" customWidth="1"/>
  </cols>
  <sheetData>
    <row r="1" spans="1:30">
      <c r="A1" s="139"/>
      <c r="B1" s="139"/>
      <c r="C1" s="140"/>
      <c r="D1" s="101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 t="s">
        <v>139</v>
      </c>
    </row>
    <row r="2" spans="1:30" ht="20.25">
      <c r="A2" s="56" t="s">
        <v>140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</row>
    <row r="3" spans="1:30">
      <c r="A3" s="22"/>
      <c r="B3" s="22"/>
      <c r="C3" s="117"/>
      <c r="D3" s="68"/>
      <c r="E3" s="141"/>
      <c r="F3" s="26"/>
      <c r="G3" s="26"/>
      <c r="H3" s="26"/>
      <c r="I3" s="26"/>
      <c r="J3" s="26"/>
      <c r="K3" s="141"/>
      <c r="L3" s="141"/>
      <c r="M3" s="141"/>
      <c r="N3" s="141"/>
      <c r="O3" s="141"/>
      <c r="P3" s="141"/>
      <c r="Q3" s="141"/>
      <c r="R3" s="141"/>
      <c r="S3" s="141"/>
      <c r="T3" s="141"/>
      <c r="U3" s="141"/>
      <c r="V3" s="141"/>
      <c r="W3" s="141"/>
      <c r="X3" s="141"/>
      <c r="Y3" s="141"/>
      <c r="Z3" s="141"/>
      <c r="AA3" s="141"/>
      <c r="AB3" s="141"/>
      <c r="AC3" s="141"/>
      <c r="AD3" s="26" t="s">
        <v>141</v>
      </c>
    </row>
    <row r="4" spans="1:30">
      <c r="A4" s="29" t="s">
        <v>2</v>
      </c>
      <c r="B4" s="30"/>
      <c r="C4" s="31"/>
      <c r="D4" s="207" t="s">
        <v>3</v>
      </c>
      <c r="E4" s="187" t="s">
        <v>4</v>
      </c>
      <c r="F4" s="29" t="s">
        <v>142</v>
      </c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  <c r="V4" s="142"/>
      <c r="W4" s="142"/>
      <c r="X4" s="29" t="s">
        <v>143</v>
      </c>
      <c r="Y4" s="30"/>
      <c r="Z4" s="30"/>
      <c r="AA4" s="30"/>
      <c r="AB4" s="31"/>
      <c r="AC4" s="207" t="s">
        <v>144</v>
      </c>
      <c r="AD4" s="208" t="s">
        <v>145</v>
      </c>
    </row>
    <row r="5" spans="1:30" ht="18" customHeight="1">
      <c r="A5" s="201" t="s">
        <v>20</v>
      </c>
      <c r="B5" s="203" t="s">
        <v>21</v>
      </c>
      <c r="C5" s="198" t="s">
        <v>22</v>
      </c>
      <c r="D5" s="177"/>
      <c r="E5" s="188"/>
      <c r="F5" s="205" t="s">
        <v>146</v>
      </c>
      <c r="G5" s="29" t="s">
        <v>147</v>
      </c>
      <c r="H5" s="30"/>
      <c r="I5" s="29" t="s">
        <v>148</v>
      </c>
      <c r="J5" s="30"/>
      <c r="K5" s="30"/>
      <c r="L5" s="29" t="s">
        <v>149</v>
      </c>
      <c r="M5" s="30"/>
      <c r="N5" s="30"/>
      <c r="O5" s="32" t="s">
        <v>37</v>
      </c>
      <c r="P5" s="32"/>
      <c r="Q5" s="32"/>
      <c r="R5" s="143" t="s">
        <v>150</v>
      </c>
      <c r="S5" s="143"/>
      <c r="T5" s="143"/>
      <c r="U5" s="143" t="s">
        <v>151</v>
      </c>
      <c r="V5" s="143"/>
      <c r="W5" s="143"/>
      <c r="X5" s="209" t="s">
        <v>152</v>
      </c>
      <c r="Y5" s="210" t="s">
        <v>153</v>
      </c>
      <c r="Z5" s="210" t="s">
        <v>154</v>
      </c>
      <c r="AA5" s="210" t="s">
        <v>155</v>
      </c>
      <c r="AB5" s="210" t="s">
        <v>156</v>
      </c>
      <c r="AC5" s="191"/>
      <c r="AD5" s="208"/>
    </row>
    <row r="6" spans="1:30" ht="42.75" customHeight="1">
      <c r="A6" s="202"/>
      <c r="B6" s="204"/>
      <c r="C6" s="193"/>
      <c r="D6" s="177"/>
      <c r="E6" s="188"/>
      <c r="F6" s="206"/>
      <c r="G6" s="144" t="s">
        <v>39</v>
      </c>
      <c r="H6" s="145" t="s">
        <v>40</v>
      </c>
      <c r="I6" s="145" t="s">
        <v>152</v>
      </c>
      <c r="J6" s="145" t="s">
        <v>39</v>
      </c>
      <c r="K6" s="145" t="s">
        <v>40</v>
      </c>
      <c r="L6" s="145" t="s">
        <v>152</v>
      </c>
      <c r="M6" s="145" t="s">
        <v>39</v>
      </c>
      <c r="N6" s="145" t="s">
        <v>40</v>
      </c>
      <c r="O6" s="145" t="s">
        <v>46</v>
      </c>
      <c r="P6" s="145" t="s">
        <v>157</v>
      </c>
      <c r="Q6" s="41" t="s">
        <v>40</v>
      </c>
      <c r="R6" s="145" t="s">
        <v>46</v>
      </c>
      <c r="S6" s="145" t="s">
        <v>157</v>
      </c>
      <c r="T6" s="41" t="s">
        <v>40</v>
      </c>
      <c r="U6" s="39" t="s">
        <v>152</v>
      </c>
      <c r="V6" s="145" t="s">
        <v>39</v>
      </c>
      <c r="W6" s="145" t="s">
        <v>40</v>
      </c>
      <c r="X6" s="187"/>
      <c r="Y6" s="187"/>
      <c r="Z6" s="187"/>
      <c r="AA6" s="187"/>
      <c r="AB6" s="187"/>
      <c r="AC6" s="191"/>
      <c r="AD6" s="208"/>
    </row>
    <row r="7" spans="1:30">
      <c r="A7" s="146" t="s">
        <v>23</v>
      </c>
      <c r="B7" s="146" t="s">
        <v>23</v>
      </c>
      <c r="C7" s="146" t="s">
        <v>23</v>
      </c>
      <c r="D7" s="146" t="s">
        <v>23</v>
      </c>
      <c r="E7" s="36">
        <v>1</v>
      </c>
      <c r="F7" s="36">
        <f t="shared" ref="F7:AD7" si="0">E7+1</f>
        <v>2</v>
      </c>
      <c r="G7" s="133">
        <f t="shared" si="0"/>
        <v>3</v>
      </c>
      <c r="H7" s="133">
        <f t="shared" si="0"/>
        <v>4</v>
      </c>
      <c r="I7" s="133">
        <f t="shared" si="0"/>
        <v>5</v>
      </c>
      <c r="J7" s="133">
        <f t="shared" si="0"/>
        <v>6</v>
      </c>
      <c r="K7" s="133">
        <f t="shared" si="0"/>
        <v>7</v>
      </c>
      <c r="L7" s="133">
        <f t="shared" si="0"/>
        <v>8</v>
      </c>
      <c r="M7" s="133">
        <f t="shared" si="0"/>
        <v>9</v>
      </c>
      <c r="N7" s="133">
        <f t="shared" si="0"/>
        <v>10</v>
      </c>
      <c r="O7" s="133">
        <f t="shared" si="0"/>
        <v>11</v>
      </c>
      <c r="P7" s="133">
        <f t="shared" si="0"/>
        <v>12</v>
      </c>
      <c r="Q7" s="133">
        <f t="shared" si="0"/>
        <v>13</v>
      </c>
      <c r="R7" s="133">
        <f t="shared" si="0"/>
        <v>14</v>
      </c>
      <c r="S7" s="133">
        <f t="shared" si="0"/>
        <v>15</v>
      </c>
      <c r="T7" s="133">
        <f t="shared" si="0"/>
        <v>16</v>
      </c>
      <c r="U7" s="133">
        <f t="shared" si="0"/>
        <v>17</v>
      </c>
      <c r="V7" s="133">
        <f t="shared" si="0"/>
        <v>18</v>
      </c>
      <c r="W7" s="133">
        <f t="shared" si="0"/>
        <v>19</v>
      </c>
      <c r="X7" s="133">
        <f t="shared" si="0"/>
        <v>20</v>
      </c>
      <c r="Y7" s="133">
        <f t="shared" si="0"/>
        <v>21</v>
      </c>
      <c r="Z7" s="133">
        <f t="shared" si="0"/>
        <v>22</v>
      </c>
      <c r="AA7" s="133">
        <f t="shared" si="0"/>
        <v>23</v>
      </c>
      <c r="AB7" s="133">
        <f t="shared" si="0"/>
        <v>24</v>
      </c>
      <c r="AC7" s="133">
        <f t="shared" si="0"/>
        <v>25</v>
      </c>
      <c r="AD7" s="133">
        <f t="shared" si="0"/>
        <v>26</v>
      </c>
    </row>
    <row r="8" spans="1:30">
      <c r="A8" s="12"/>
      <c r="B8" s="12"/>
      <c r="C8" s="12"/>
      <c r="D8" s="13" t="s">
        <v>24</v>
      </c>
      <c r="E8" s="74">
        <v>389.63</v>
      </c>
      <c r="F8" s="147">
        <f t="shared" ref="F8:F15" si="1">SUM(G8:H8)</f>
        <v>299.36999999999995</v>
      </c>
      <c r="G8" s="148">
        <f>SUM(J8,M8,P8,S8,V8)</f>
        <v>299.36999999999995</v>
      </c>
      <c r="H8" s="74"/>
      <c r="I8" s="147">
        <v>98.5</v>
      </c>
      <c r="J8" s="148">
        <v>98.5</v>
      </c>
      <c r="K8" s="149"/>
      <c r="L8" s="74">
        <f>M8+N8</f>
        <v>55.15</v>
      </c>
      <c r="M8" s="148">
        <v>55.15</v>
      </c>
      <c r="N8" s="149"/>
      <c r="O8" s="74">
        <f t="shared" ref="O8:O15" si="2">SUM(P8:Q8)</f>
        <v>137.51</v>
      </c>
      <c r="P8" s="148">
        <v>137.51</v>
      </c>
      <c r="Q8" s="74"/>
      <c r="R8" s="150"/>
      <c r="S8" s="150"/>
      <c r="T8" s="150"/>
      <c r="U8" s="148">
        <v>8.2100000000000009</v>
      </c>
      <c r="V8" s="149">
        <v>8.2100000000000009</v>
      </c>
      <c r="W8" s="149"/>
      <c r="X8" s="149">
        <v>44.66</v>
      </c>
      <c r="Y8" s="149">
        <v>35.619999999999997</v>
      </c>
      <c r="Z8" s="149">
        <v>1.23</v>
      </c>
      <c r="AA8" s="149">
        <v>3</v>
      </c>
      <c r="AB8" s="149">
        <v>3.5</v>
      </c>
      <c r="AC8" s="149">
        <v>45.6</v>
      </c>
      <c r="AD8" s="74">
        <v>1.31</v>
      </c>
    </row>
    <row r="9" spans="1:30" ht="29.25" customHeight="1">
      <c r="A9" s="15"/>
      <c r="B9" s="12"/>
      <c r="C9" s="12"/>
      <c r="D9" s="126" t="s">
        <v>159</v>
      </c>
      <c r="E9" s="74">
        <v>389.63</v>
      </c>
      <c r="F9" s="147">
        <f t="shared" si="1"/>
        <v>299.36999999999995</v>
      </c>
      <c r="G9" s="148">
        <f>SUM(J9,M9,P9,S9,V9)</f>
        <v>299.36999999999995</v>
      </c>
      <c r="H9" s="74"/>
      <c r="I9" s="147">
        <v>98.5</v>
      </c>
      <c r="J9" s="148">
        <v>98.5</v>
      </c>
      <c r="K9" s="149"/>
      <c r="L9" s="74">
        <f>M9+N9</f>
        <v>55.15</v>
      </c>
      <c r="M9" s="148">
        <v>55.15</v>
      </c>
      <c r="N9" s="149"/>
      <c r="O9" s="74">
        <f t="shared" si="2"/>
        <v>137.51</v>
      </c>
      <c r="P9" s="148">
        <v>137.51</v>
      </c>
      <c r="Q9" s="74"/>
      <c r="R9" s="150"/>
      <c r="S9" s="150"/>
      <c r="T9" s="150"/>
      <c r="U9" s="148">
        <v>8.2100000000000009</v>
      </c>
      <c r="V9" s="149">
        <v>8.2100000000000009</v>
      </c>
      <c r="W9" s="149"/>
      <c r="X9" s="149">
        <v>44.66</v>
      </c>
      <c r="Y9" s="149">
        <v>35.619999999999997</v>
      </c>
      <c r="Z9" s="149">
        <v>1.23</v>
      </c>
      <c r="AA9" s="149">
        <v>3</v>
      </c>
      <c r="AB9" s="149">
        <v>3.5</v>
      </c>
      <c r="AC9" s="149">
        <v>45.6</v>
      </c>
      <c r="AD9" s="74">
        <v>1.31</v>
      </c>
    </row>
    <row r="10" spans="1:30" ht="32.25" customHeight="1">
      <c r="A10" s="15" t="s">
        <v>25</v>
      </c>
      <c r="B10" s="12"/>
      <c r="C10" s="12"/>
      <c r="D10" s="17" t="s">
        <v>26</v>
      </c>
      <c r="E10" s="74">
        <v>389.63</v>
      </c>
      <c r="F10" s="147">
        <f t="shared" si="1"/>
        <v>299.36999999999995</v>
      </c>
      <c r="G10" s="148">
        <f>SUM(J10,M10,P10,S10,V10)</f>
        <v>299.36999999999995</v>
      </c>
      <c r="H10" s="74"/>
      <c r="I10" s="147">
        <v>98.5</v>
      </c>
      <c r="J10" s="148">
        <v>98.5</v>
      </c>
      <c r="K10" s="149"/>
      <c r="L10" s="74">
        <f>M10+N10</f>
        <v>55.15</v>
      </c>
      <c r="M10" s="148">
        <v>55.15</v>
      </c>
      <c r="N10" s="149"/>
      <c r="O10" s="74">
        <f t="shared" si="2"/>
        <v>137.51</v>
      </c>
      <c r="P10" s="148">
        <v>137.51</v>
      </c>
      <c r="Q10" s="74"/>
      <c r="R10" s="150"/>
      <c r="S10" s="150"/>
      <c r="T10" s="150"/>
      <c r="U10" s="148">
        <v>8.2100000000000009</v>
      </c>
      <c r="V10" s="149">
        <v>8.2100000000000009</v>
      </c>
      <c r="W10" s="149"/>
      <c r="X10" s="149">
        <v>44.66</v>
      </c>
      <c r="Y10" s="149">
        <v>35.619999999999997</v>
      </c>
      <c r="Z10" s="149">
        <v>1.23</v>
      </c>
      <c r="AA10" s="149">
        <v>3</v>
      </c>
      <c r="AB10" s="149">
        <v>3.5</v>
      </c>
      <c r="AC10" s="149">
        <v>45.6</v>
      </c>
      <c r="AD10" s="74">
        <v>1.31</v>
      </c>
    </row>
    <row r="11" spans="1:30" ht="25.5" customHeight="1">
      <c r="A11" s="15"/>
      <c r="B11" s="12" t="s">
        <v>161</v>
      </c>
      <c r="C11" s="12"/>
      <c r="D11" s="17" t="s">
        <v>163</v>
      </c>
      <c r="E11" s="74">
        <v>389.63</v>
      </c>
      <c r="F11" s="147">
        <f t="shared" si="1"/>
        <v>299.36999999999995</v>
      </c>
      <c r="G11" s="148">
        <f>SUM(J11,M11,P11,S11,V11)</f>
        <v>299.36999999999995</v>
      </c>
      <c r="H11" s="74"/>
      <c r="I11" s="147">
        <v>98.5</v>
      </c>
      <c r="J11" s="148">
        <v>98.5</v>
      </c>
      <c r="K11" s="149"/>
      <c r="L11" s="74">
        <f>M11+N11</f>
        <v>55.15</v>
      </c>
      <c r="M11" s="148">
        <v>55.15</v>
      </c>
      <c r="N11" s="149"/>
      <c r="O11" s="74">
        <f t="shared" si="2"/>
        <v>137.51</v>
      </c>
      <c r="P11" s="148">
        <v>137.51</v>
      </c>
      <c r="Q11" s="74"/>
      <c r="R11" s="150"/>
      <c r="S11" s="150"/>
      <c r="T11" s="150"/>
      <c r="U11" s="148">
        <v>8.2100000000000009</v>
      </c>
      <c r="V11" s="149">
        <v>8.2100000000000009</v>
      </c>
      <c r="W11" s="149"/>
      <c r="X11" s="149">
        <v>44.66</v>
      </c>
      <c r="Y11" s="149">
        <v>35.619999999999997</v>
      </c>
      <c r="Z11" s="149">
        <v>1.23</v>
      </c>
      <c r="AA11" s="149">
        <v>3</v>
      </c>
      <c r="AB11" s="149">
        <v>3.5</v>
      </c>
      <c r="AC11" s="149">
        <v>45.6</v>
      </c>
      <c r="AD11" s="74">
        <v>1.31</v>
      </c>
    </row>
    <row r="12" spans="1:30" ht="35.25" customHeight="1">
      <c r="A12" s="132" t="s">
        <v>25</v>
      </c>
      <c r="B12" s="151" t="s">
        <v>161</v>
      </c>
      <c r="C12" s="151" t="s">
        <v>164</v>
      </c>
      <c r="D12" s="17" t="s">
        <v>160</v>
      </c>
      <c r="E12" s="74">
        <v>389.63</v>
      </c>
      <c r="F12" s="147">
        <f t="shared" si="1"/>
        <v>299.36999999999995</v>
      </c>
      <c r="G12" s="148">
        <f>SUM(J12,M12,P12,S12,V12)</f>
        <v>299.36999999999995</v>
      </c>
      <c r="H12" s="74"/>
      <c r="I12" s="147">
        <v>98.5</v>
      </c>
      <c r="J12" s="148">
        <v>98.5</v>
      </c>
      <c r="K12" s="149"/>
      <c r="L12" s="74">
        <f>M12+N12</f>
        <v>55.15</v>
      </c>
      <c r="M12" s="148">
        <v>55.15</v>
      </c>
      <c r="N12" s="149"/>
      <c r="O12" s="74">
        <f t="shared" si="2"/>
        <v>137.51</v>
      </c>
      <c r="P12" s="148">
        <v>137.51</v>
      </c>
      <c r="Q12" s="74"/>
      <c r="R12" s="150"/>
      <c r="S12" s="150"/>
      <c r="T12" s="150"/>
      <c r="U12" s="148">
        <v>8.2100000000000009</v>
      </c>
      <c r="V12" s="149">
        <v>8.2100000000000009</v>
      </c>
      <c r="W12" s="149"/>
      <c r="X12" s="149">
        <v>44.66</v>
      </c>
      <c r="Y12" s="149">
        <v>35.619999999999997</v>
      </c>
      <c r="Z12" s="149">
        <v>1.23</v>
      </c>
      <c r="AA12" s="149">
        <v>3</v>
      </c>
      <c r="AB12" s="149">
        <v>3.5</v>
      </c>
      <c r="AC12" s="149">
        <v>45.6</v>
      </c>
      <c r="AD12" s="74">
        <v>1.31</v>
      </c>
    </row>
    <row r="13" spans="1:30">
      <c r="A13" s="15"/>
      <c r="B13" s="16"/>
      <c r="C13" s="16"/>
      <c r="D13" s="17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  <c r="Z13" s="82"/>
      <c r="AA13" s="82"/>
      <c r="AB13" s="82"/>
      <c r="AC13" s="82"/>
      <c r="AD13" s="82"/>
    </row>
    <row r="14" spans="1:30">
      <c r="A14" s="15"/>
      <c r="B14" s="16"/>
      <c r="C14" s="16"/>
      <c r="D14" s="17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</row>
    <row r="15" spans="1:30">
      <c r="A15" s="15"/>
      <c r="B15" s="16"/>
      <c r="C15" s="16"/>
      <c r="D15" s="17"/>
      <c r="E15" s="19">
        <f>SUM(F15,X15,AC15,AD15)</f>
        <v>0</v>
      </c>
      <c r="F15" s="19">
        <f t="shared" si="1"/>
        <v>0</v>
      </c>
      <c r="G15" s="19">
        <f>SUM(J15,M15,P15,S15,V15)</f>
        <v>0</v>
      </c>
      <c r="H15" s="19"/>
      <c r="I15" s="19">
        <f>SUM(J15:K15)</f>
        <v>0</v>
      </c>
      <c r="J15" s="19"/>
      <c r="K15" s="19"/>
      <c r="L15" s="19">
        <f>SUM(N15)</f>
        <v>0</v>
      </c>
      <c r="M15" s="19"/>
      <c r="N15" s="19"/>
      <c r="O15" s="19">
        <f t="shared" si="2"/>
        <v>0</v>
      </c>
      <c r="P15" s="19"/>
      <c r="Q15" s="19"/>
      <c r="R15" s="19">
        <f>SUM(S15:T15)</f>
        <v>0</v>
      </c>
      <c r="S15" s="19"/>
      <c r="T15" s="19"/>
      <c r="U15" s="19">
        <f>SUM(V15:W15)</f>
        <v>0</v>
      </c>
      <c r="V15" s="19"/>
      <c r="W15" s="19"/>
      <c r="X15" s="19">
        <f>SUM(Y15:AB15)</f>
        <v>0</v>
      </c>
      <c r="Y15" s="19"/>
      <c r="Z15" s="19"/>
      <c r="AA15" s="19"/>
      <c r="AB15" s="19"/>
      <c r="AC15" s="19"/>
      <c r="AD15" s="152"/>
    </row>
    <row r="16" spans="1:30">
      <c r="A16" s="139"/>
      <c r="B16" s="153"/>
      <c r="C16" s="154"/>
      <c r="D16" s="155"/>
      <c r="E16" s="156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57"/>
      <c r="Z16" s="157"/>
      <c r="AA16" s="157"/>
      <c r="AB16" s="157"/>
      <c r="AC16" s="157"/>
      <c r="AD16" s="127"/>
    </row>
  </sheetData>
  <mergeCells count="13">
    <mergeCell ref="AC4:AC6"/>
    <mergeCell ref="AD4:AD6"/>
    <mergeCell ref="X5:X6"/>
    <mergeCell ref="Y5:Y6"/>
    <mergeCell ref="Z5:Z6"/>
    <mergeCell ref="AA5:AA6"/>
    <mergeCell ref="AB5:AB6"/>
    <mergeCell ref="A5:A6"/>
    <mergeCell ref="B5:B6"/>
    <mergeCell ref="C5:C6"/>
    <mergeCell ref="F5:F6"/>
    <mergeCell ref="D4:D6"/>
    <mergeCell ref="E4:E6"/>
  </mergeCells>
  <phoneticPr fontId="2" type="noConversion"/>
  <pageMargins left="0.19" right="0.18" top="1" bottom="1" header="0.5" footer="0.5"/>
  <pageSetup paperSize="9" orientation="landscape" horizontalDpi="180" verticalDpi="18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3"/>
  <dimension ref="A1:U16"/>
  <sheetViews>
    <sheetView workbookViewId="0">
      <selection activeCell="O6" sqref="O6:O10"/>
    </sheetView>
  </sheetViews>
  <sheetFormatPr defaultRowHeight="14.25"/>
  <cols>
    <col min="1" max="1" width="4.375" customWidth="1"/>
    <col min="2" max="2" width="3.875" customWidth="1"/>
    <col min="3" max="3" width="3.625" customWidth="1"/>
    <col min="5" max="5" width="5.25" customWidth="1"/>
    <col min="6" max="6" width="6.5" customWidth="1"/>
    <col min="7" max="7" width="3.5" customWidth="1"/>
    <col min="8" max="14" width="6.5" customWidth="1"/>
    <col min="15" max="15" width="3.25" customWidth="1"/>
    <col min="16" max="20" width="6.5" customWidth="1"/>
  </cols>
  <sheetData>
    <row r="1" spans="1:21" ht="2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</row>
    <row r="2" spans="1:2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"/>
      <c r="P2" s="4"/>
      <c r="Q2" s="3"/>
      <c r="R2" s="3"/>
      <c r="S2" s="3"/>
      <c r="T2" s="5" t="s">
        <v>1</v>
      </c>
      <c r="U2" s="6"/>
    </row>
    <row r="3" spans="1:21" ht="21" customHeight="1">
      <c r="A3" s="7" t="s">
        <v>2</v>
      </c>
      <c r="B3" s="7"/>
      <c r="C3" s="7"/>
      <c r="D3" s="187" t="s">
        <v>3</v>
      </c>
      <c r="E3" s="187" t="s">
        <v>4</v>
      </c>
      <c r="F3" s="187" t="s">
        <v>5</v>
      </c>
      <c r="G3" s="187" t="s">
        <v>6</v>
      </c>
      <c r="H3" s="187" t="s">
        <v>7</v>
      </c>
      <c r="I3" s="187" t="s">
        <v>8</v>
      </c>
      <c r="J3" s="187" t="s">
        <v>9</v>
      </c>
      <c r="K3" s="187" t="s">
        <v>10</v>
      </c>
      <c r="L3" s="187" t="s">
        <v>11</v>
      </c>
      <c r="M3" s="187" t="s">
        <v>12</v>
      </c>
      <c r="N3" s="187" t="s">
        <v>13</v>
      </c>
      <c r="O3" s="187" t="s">
        <v>14</v>
      </c>
      <c r="P3" s="187" t="s">
        <v>15</v>
      </c>
      <c r="Q3" s="187" t="s">
        <v>16</v>
      </c>
      <c r="R3" s="188" t="s">
        <v>17</v>
      </c>
      <c r="S3" s="188" t="s">
        <v>18</v>
      </c>
      <c r="T3" s="188" t="s">
        <v>19</v>
      </c>
      <c r="U3" s="6"/>
    </row>
    <row r="4" spans="1:21" ht="33" customHeight="1">
      <c r="A4" s="8" t="s">
        <v>20</v>
      </c>
      <c r="B4" s="8" t="s">
        <v>21</v>
      </c>
      <c r="C4" s="8" t="s">
        <v>22</v>
      </c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188"/>
      <c r="S4" s="188"/>
      <c r="T4" s="188"/>
      <c r="U4" s="6"/>
    </row>
    <row r="5" spans="1:21">
      <c r="A5" s="9" t="s">
        <v>23</v>
      </c>
      <c r="B5" s="9" t="s">
        <v>23</v>
      </c>
      <c r="C5" s="9" t="s">
        <v>23</v>
      </c>
      <c r="D5" s="9" t="s">
        <v>23</v>
      </c>
      <c r="E5" s="10">
        <v>1</v>
      </c>
      <c r="F5" s="10">
        <f t="shared" ref="F5:T5" si="0">E5+1</f>
        <v>2</v>
      </c>
      <c r="G5" s="10">
        <f t="shared" si="0"/>
        <v>3</v>
      </c>
      <c r="H5" s="10">
        <f t="shared" si="0"/>
        <v>4</v>
      </c>
      <c r="I5" s="10">
        <f t="shared" si="0"/>
        <v>5</v>
      </c>
      <c r="J5" s="10">
        <f t="shared" si="0"/>
        <v>6</v>
      </c>
      <c r="K5" s="10">
        <f t="shared" si="0"/>
        <v>7</v>
      </c>
      <c r="L5" s="10">
        <f t="shared" si="0"/>
        <v>8</v>
      </c>
      <c r="M5" s="10">
        <f t="shared" si="0"/>
        <v>9</v>
      </c>
      <c r="N5" s="10">
        <f t="shared" si="0"/>
        <v>10</v>
      </c>
      <c r="O5" s="10">
        <f t="shared" si="0"/>
        <v>11</v>
      </c>
      <c r="P5" s="10">
        <f t="shared" si="0"/>
        <v>12</v>
      </c>
      <c r="Q5" s="10">
        <f t="shared" si="0"/>
        <v>13</v>
      </c>
      <c r="R5" s="10">
        <f t="shared" si="0"/>
        <v>14</v>
      </c>
      <c r="S5" s="10">
        <f t="shared" si="0"/>
        <v>15</v>
      </c>
      <c r="T5" s="10">
        <f t="shared" si="0"/>
        <v>16</v>
      </c>
      <c r="U5" s="11"/>
    </row>
    <row r="6" spans="1:21">
      <c r="A6" s="12"/>
      <c r="B6" s="12"/>
      <c r="C6" s="12"/>
      <c r="D6" s="13" t="s">
        <v>24</v>
      </c>
      <c r="E6" s="14">
        <v>50.3</v>
      </c>
      <c r="F6" s="18">
        <v>4.5999999999999996</v>
      </c>
      <c r="G6" s="18"/>
      <c r="H6" s="18">
        <v>0.1</v>
      </c>
      <c r="I6" s="18">
        <v>0.1</v>
      </c>
      <c r="J6" s="18">
        <v>1</v>
      </c>
      <c r="K6" s="18">
        <v>17.2</v>
      </c>
      <c r="L6" s="18">
        <v>11</v>
      </c>
      <c r="M6" s="18">
        <v>5</v>
      </c>
      <c r="N6" s="18">
        <v>0.7</v>
      </c>
      <c r="O6" s="18"/>
      <c r="P6" s="18">
        <v>3</v>
      </c>
      <c r="Q6" s="18">
        <v>3</v>
      </c>
      <c r="R6" s="18">
        <v>1.54</v>
      </c>
      <c r="S6" s="18">
        <v>2.76</v>
      </c>
      <c r="T6" s="18">
        <v>0.3</v>
      </c>
      <c r="U6" s="6"/>
    </row>
    <row r="7" spans="1:21">
      <c r="A7" s="15"/>
      <c r="B7" s="16"/>
      <c r="C7" s="16"/>
      <c r="D7" s="126" t="s">
        <v>159</v>
      </c>
      <c r="E7" s="14">
        <v>50.3</v>
      </c>
      <c r="F7" s="18">
        <v>4.5999999999999996</v>
      </c>
      <c r="G7" s="18"/>
      <c r="H7" s="18">
        <v>0.1</v>
      </c>
      <c r="I7" s="18">
        <v>0.1</v>
      </c>
      <c r="J7" s="18">
        <v>1</v>
      </c>
      <c r="K7" s="18">
        <v>17.2</v>
      </c>
      <c r="L7" s="18">
        <v>11</v>
      </c>
      <c r="M7" s="18">
        <v>5</v>
      </c>
      <c r="N7" s="18">
        <v>0.7</v>
      </c>
      <c r="O7" s="18"/>
      <c r="P7" s="18">
        <v>3</v>
      </c>
      <c r="Q7" s="18">
        <v>3</v>
      </c>
      <c r="R7" s="18">
        <v>1.54</v>
      </c>
      <c r="S7" s="18">
        <v>2.76</v>
      </c>
      <c r="T7" s="18">
        <v>0.3</v>
      </c>
    </row>
    <row r="8" spans="1:21" ht="22.5">
      <c r="A8" s="15" t="s">
        <v>25</v>
      </c>
      <c r="B8" s="16"/>
      <c r="C8" s="16"/>
      <c r="D8" s="17" t="s">
        <v>26</v>
      </c>
      <c r="E8" s="14">
        <v>50.3</v>
      </c>
      <c r="F8" s="18">
        <v>4.5999999999999996</v>
      </c>
      <c r="G8" s="18"/>
      <c r="H8" s="18">
        <v>0.1</v>
      </c>
      <c r="I8" s="18">
        <v>0.1</v>
      </c>
      <c r="J8" s="18">
        <v>1</v>
      </c>
      <c r="K8" s="18">
        <v>17.2</v>
      </c>
      <c r="L8" s="18">
        <v>11</v>
      </c>
      <c r="M8" s="18">
        <v>5</v>
      </c>
      <c r="N8" s="18">
        <v>0.7</v>
      </c>
      <c r="O8" s="18"/>
      <c r="P8" s="18">
        <v>3</v>
      </c>
      <c r="Q8" s="18">
        <v>3</v>
      </c>
      <c r="R8" s="18">
        <v>1.54</v>
      </c>
      <c r="S8" s="18">
        <v>2.76</v>
      </c>
      <c r="T8" s="18">
        <v>0.3</v>
      </c>
    </row>
    <row r="9" spans="1:21">
      <c r="A9" s="15"/>
      <c r="B9" s="16" t="s">
        <v>161</v>
      </c>
      <c r="C9" s="16"/>
      <c r="D9" s="17" t="s">
        <v>163</v>
      </c>
      <c r="E9" s="14">
        <v>50.3</v>
      </c>
      <c r="F9" s="18">
        <v>4.5999999999999996</v>
      </c>
      <c r="G9" s="18"/>
      <c r="H9" s="18">
        <v>0.1</v>
      </c>
      <c r="I9" s="18">
        <v>0.1</v>
      </c>
      <c r="J9" s="18">
        <v>1</v>
      </c>
      <c r="K9" s="18">
        <v>17.2</v>
      </c>
      <c r="L9" s="18">
        <v>11</v>
      </c>
      <c r="M9" s="18">
        <v>5</v>
      </c>
      <c r="N9" s="18">
        <v>0.7</v>
      </c>
      <c r="O9" s="18"/>
      <c r="P9" s="18">
        <v>3</v>
      </c>
      <c r="Q9" s="18">
        <v>3</v>
      </c>
      <c r="R9" s="18">
        <v>1.54</v>
      </c>
      <c r="S9" s="18">
        <v>2.76</v>
      </c>
      <c r="T9" s="18">
        <v>0.3</v>
      </c>
    </row>
    <row r="10" spans="1:21" ht="22.5">
      <c r="A10" s="15" t="s">
        <v>25</v>
      </c>
      <c r="B10" s="16" t="s">
        <v>161</v>
      </c>
      <c r="C10" s="16" t="s">
        <v>162</v>
      </c>
      <c r="D10" s="17" t="s">
        <v>160</v>
      </c>
      <c r="E10" s="14">
        <v>50.3</v>
      </c>
      <c r="F10" s="18">
        <v>4.5999999999999996</v>
      </c>
      <c r="G10" s="18"/>
      <c r="H10" s="18">
        <v>0.1</v>
      </c>
      <c r="I10" s="18">
        <v>0.1</v>
      </c>
      <c r="J10" s="18">
        <v>1</v>
      </c>
      <c r="K10" s="18">
        <v>17.2</v>
      </c>
      <c r="L10" s="18">
        <v>11</v>
      </c>
      <c r="M10" s="18">
        <v>5</v>
      </c>
      <c r="N10" s="18">
        <v>0.7</v>
      </c>
      <c r="O10" s="18"/>
      <c r="P10" s="18">
        <v>3</v>
      </c>
      <c r="Q10" s="18">
        <v>3</v>
      </c>
      <c r="R10" s="18">
        <v>1.54</v>
      </c>
      <c r="S10" s="18">
        <v>2.76</v>
      </c>
      <c r="T10" s="18">
        <v>0.3</v>
      </c>
    </row>
    <row r="11" spans="1:21">
      <c r="A11" s="15"/>
      <c r="B11" s="16"/>
      <c r="C11" s="16"/>
      <c r="D11" s="17"/>
      <c r="E11" s="14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6"/>
    </row>
    <row r="12" spans="1:21">
      <c r="A12" s="15"/>
      <c r="B12" s="16"/>
      <c r="C12" s="16"/>
      <c r="D12" s="17"/>
      <c r="E12" s="14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6"/>
    </row>
    <row r="13" spans="1:21">
      <c r="A13" s="15"/>
      <c r="B13" s="16"/>
      <c r="C13" s="16"/>
      <c r="D13" s="17"/>
      <c r="E13" s="14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20"/>
      <c r="S13" s="21"/>
      <c r="T13" s="20"/>
      <c r="U13" s="6"/>
    </row>
    <row r="14" spans="1:21">
      <c r="D14" s="22"/>
      <c r="J14" s="23"/>
      <c r="O14" s="22"/>
      <c r="P14" s="22"/>
      <c r="Q14" s="22"/>
      <c r="T14" s="22"/>
    </row>
    <row r="15" spans="1:21">
      <c r="D15" s="22"/>
      <c r="J15" s="23"/>
      <c r="K15" s="23"/>
      <c r="M15" s="22"/>
      <c r="N15" s="22"/>
      <c r="O15" s="22"/>
      <c r="P15" s="22"/>
      <c r="Q15" s="22"/>
      <c r="T15" s="22"/>
    </row>
    <row r="16" spans="1:21">
      <c r="K16" s="23"/>
      <c r="L16" s="22"/>
      <c r="M16" s="22"/>
      <c r="N16" s="22"/>
      <c r="O16" s="22"/>
      <c r="P16" s="22"/>
      <c r="Q16" s="22"/>
      <c r="T16" s="22"/>
    </row>
  </sheetData>
  <mergeCells count="17">
    <mergeCell ref="H3:H4"/>
    <mergeCell ref="I3:I4"/>
    <mergeCell ref="J3:J4"/>
    <mergeCell ref="K3:K4"/>
    <mergeCell ref="D3:D4"/>
    <mergeCell ref="E3:E4"/>
    <mergeCell ref="F3:F4"/>
    <mergeCell ref="G3:G4"/>
    <mergeCell ref="T3:T4"/>
    <mergeCell ref="P3:P4"/>
    <mergeCell ref="Q3:Q4"/>
    <mergeCell ref="R3:R4"/>
    <mergeCell ref="S3:S4"/>
    <mergeCell ref="L3:L4"/>
    <mergeCell ref="M3:M4"/>
    <mergeCell ref="N3:N4"/>
    <mergeCell ref="O3:O4"/>
  </mergeCells>
  <phoneticPr fontId="2" type="noConversion"/>
  <pageMargins left="0.75" right="0.75" top="1" bottom="1" header="0.5" footer="0.5"/>
  <pageSetup paperSize="9" orientation="landscape" horizontalDpi="180" verticalDpi="18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4"/>
  <dimension ref="A1:P17"/>
  <sheetViews>
    <sheetView workbookViewId="0">
      <selection activeCell="H17" sqref="H17"/>
    </sheetView>
  </sheetViews>
  <sheetFormatPr defaultRowHeight="14.25"/>
  <cols>
    <col min="1" max="1" width="4.625" customWidth="1"/>
    <col min="2" max="3" width="5.625" customWidth="1"/>
    <col min="4" max="4" width="15.5" customWidth="1"/>
    <col min="6" max="6" width="9.75" customWidth="1"/>
    <col min="7" max="7" width="5.25" customWidth="1"/>
    <col min="8" max="8" width="5.375" customWidth="1"/>
    <col min="10" max="10" width="5.625" customWidth="1"/>
    <col min="11" max="11" width="4.875" customWidth="1"/>
    <col min="12" max="12" width="5.25" customWidth="1"/>
    <col min="14" max="14" width="4.625" customWidth="1"/>
    <col min="15" max="15" width="8.875" customWidth="1"/>
    <col min="16" max="16" width="11.625" customWidth="1"/>
  </cols>
  <sheetData>
    <row r="1" spans="1:16">
      <c r="A1" s="24"/>
      <c r="B1" s="24"/>
      <c r="C1" s="25"/>
      <c r="D1" s="25"/>
      <c r="E1" s="25"/>
      <c r="F1" s="25"/>
      <c r="G1" s="25"/>
      <c r="H1" s="25"/>
      <c r="I1" s="25"/>
      <c r="J1" s="25"/>
      <c r="K1" s="25"/>
      <c r="L1" s="22"/>
      <c r="M1" s="25"/>
      <c r="N1" s="25"/>
      <c r="O1" s="25"/>
      <c r="P1" s="26" t="s">
        <v>27</v>
      </c>
    </row>
    <row r="2" spans="1:16" ht="20.25">
      <c r="A2" s="1" t="s">
        <v>28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>
      <c r="C3" s="27"/>
      <c r="D3" s="28"/>
      <c r="E3" s="28"/>
      <c r="F3" s="28"/>
      <c r="G3" s="28"/>
      <c r="H3" s="28"/>
      <c r="I3" s="28"/>
      <c r="J3" s="28"/>
      <c r="K3" s="28"/>
      <c r="L3" s="22"/>
      <c r="M3" s="28"/>
      <c r="N3" s="28"/>
      <c r="O3" s="28"/>
      <c r="P3" s="26" t="s">
        <v>29</v>
      </c>
    </row>
    <row r="4" spans="1:16">
      <c r="A4" s="29" t="s">
        <v>2</v>
      </c>
      <c r="B4" s="30"/>
      <c r="C4" s="31"/>
      <c r="D4" s="192" t="s">
        <v>3</v>
      </c>
      <c r="E4" s="217" t="s">
        <v>4</v>
      </c>
      <c r="F4" s="32" t="s">
        <v>30</v>
      </c>
      <c r="G4" s="32"/>
      <c r="H4" s="32"/>
      <c r="I4" s="32"/>
      <c r="J4" s="32"/>
      <c r="K4" s="33"/>
      <c r="L4" s="33"/>
      <c r="M4" s="189" t="s">
        <v>31</v>
      </c>
      <c r="N4" s="189" t="s">
        <v>32</v>
      </c>
      <c r="O4" s="35"/>
      <c r="P4" s="212" t="s">
        <v>33</v>
      </c>
    </row>
    <row r="5" spans="1:16">
      <c r="A5" s="198" t="s">
        <v>20</v>
      </c>
      <c r="B5" s="215" t="s">
        <v>21</v>
      </c>
      <c r="C5" s="198" t="s">
        <v>22</v>
      </c>
      <c r="D5" s="193"/>
      <c r="E5" s="189"/>
      <c r="F5" s="216" t="s">
        <v>34</v>
      </c>
      <c r="G5" s="29" t="s">
        <v>35</v>
      </c>
      <c r="H5" s="30"/>
      <c r="I5" s="29" t="s">
        <v>36</v>
      </c>
      <c r="J5" s="30"/>
      <c r="K5" s="212" t="s">
        <v>37</v>
      </c>
      <c r="L5" s="212"/>
      <c r="M5" s="189"/>
      <c r="N5" s="189"/>
      <c r="O5" s="37" t="s">
        <v>38</v>
      </c>
      <c r="P5" s="213"/>
    </row>
    <row r="6" spans="1:16" ht="22.5">
      <c r="A6" s="193"/>
      <c r="B6" s="198"/>
      <c r="C6" s="193"/>
      <c r="D6" s="193"/>
      <c r="E6" s="189"/>
      <c r="F6" s="217"/>
      <c r="G6" s="38" t="s">
        <v>39</v>
      </c>
      <c r="H6" s="38" t="s">
        <v>40</v>
      </c>
      <c r="I6" s="38" t="s">
        <v>39</v>
      </c>
      <c r="J6" s="38" t="s">
        <v>40</v>
      </c>
      <c r="K6" s="39" t="s">
        <v>39</v>
      </c>
      <c r="L6" s="39" t="s">
        <v>40</v>
      </c>
      <c r="M6" s="189"/>
      <c r="N6" s="189"/>
      <c r="O6" s="40"/>
      <c r="P6" s="214"/>
    </row>
    <row r="7" spans="1:16">
      <c r="A7" s="9" t="s">
        <v>23</v>
      </c>
      <c r="B7" s="9" t="s">
        <v>23</v>
      </c>
      <c r="C7" s="9" t="s">
        <v>23</v>
      </c>
      <c r="D7" s="9" t="s">
        <v>23</v>
      </c>
      <c r="E7" s="42">
        <v>1</v>
      </c>
      <c r="F7" s="42">
        <f t="shared" ref="F7:L7" si="0">E7+1</f>
        <v>2</v>
      </c>
      <c r="G7" s="42">
        <f t="shared" si="0"/>
        <v>3</v>
      </c>
      <c r="H7" s="42">
        <f t="shared" si="0"/>
        <v>4</v>
      </c>
      <c r="I7" s="42">
        <f t="shared" si="0"/>
        <v>5</v>
      </c>
      <c r="J7" s="42">
        <f t="shared" si="0"/>
        <v>6</v>
      </c>
      <c r="K7" s="42">
        <f t="shared" si="0"/>
        <v>7</v>
      </c>
      <c r="L7" s="42">
        <f t="shared" si="0"/>
        <v>8</v>
      </c>
      <c r="M7" s="42">
        <v>9</v>
      </c>
      <c r="N7" s="42">
        <v>10</v>
      </c>
      <c r="O7" s="42">
        <v>11</v>
      </c>
      <c r="P7" s="42">
        <v>12</v>
      </c>
    </row>
    <row r="8" spans="1:16">
      <c r="A8" s="12"/>
      <c r="B8" s="12"/>
      <c r="C8" s="12"/>
      <c r="D8" s="13" t="s">
        <v>24</v>
      </c>
      <c r="E8" s="43">
        <f>SUM(F8,M8,N8,O8,P8)</f>
        <v>180.7</v>
      </c>
      <c r="F8" s="44">
        <f>G8+H8+I8+J8+K8+L8</f>
        <v>126.6</v>
      </c>
      <c r="G8" s="45"/>
      <c r="H8" s="43"/>
      <c r="I8" s="43">
        <v>126.6</v>
      </c>
      <c r="J8" s="43"/>
      <c r="K8" s="43"/>
      <c r="L8" s="44"/>
      <c r="M8" s="43">
        <v>34.94</v>
      </c>
      <c r="N8" s="44"/>
      <c r="O8" s="46">
        <v>16.34</v>
      </c>
      <c r="P8" s="46">
        <v>2.82</v>
      </c>
    </row>
    <row r="9" spans="1:16">
      <c r="A9" s="15"/>
      <c r="B9" s="16"/>
      <c r="C9" s="16"/>
      <c r="D9" s="126" t="s">
        <v>159</v>
      </c>
      <c r="E9" s="43">
        <f>SUM(F9,M9,N9,O9,P9)</f>
        <v>180.7</v>
      </c>
      <c r="F9" s="44">
        <f>G9+H9+I9+J9+K9+L9</f>
        <v>126.6</v>
      </c>
      <c r="G9" s="45"/>
      <c r="H9" s="43"/>
      <c r="I9" s="43">
        <v>126.6</v>
      </c>
      <c r="J9" s="43"/>
      <c r="K9" s="43"/>
      <c r="L9" s="44"/>
      <c r="M9" s="43">
        <v>34.94</v>
      </c>
      <c r="N9" s="44"/>
      <c r="O9" s="46">
        <v>16.34</v>
      </c>
      <c r="P9" s="46">
        <v>2.82</v>
      </c>
    </row>
    <row r="10" spans="1:16">
      <c r="A10" s="15" t="s">
        <v>25</v>
      </c>
      <c r="B10" s="16"/>
      <c r="C10" s="16"/>
      <c r="D10" s="17" t="s">
        <v>26</v>
      </c>
      <c r="E10" s="43">
        <f>SUM(F10,M10,N10,O10,P10)</f>
        <v>180.7</v>
      </c>
      <c r="F10" s="44">
        <f>G10+H10+I10+J10+K10+L10</f>
        <v>126.6</v>
      </c>
      <c r="G10" s="45"/>
      <c r="H10" s="43"/>
      <c r="I10" s="43">
        <v>126.6</v>
      </c>
      <c r="J10" s="43"/>
      <c r="K10" s="43"/>
      <c r="L10" s="44"/>
      <c r="M10" s="43">
        <v>34.94</v>
      </c>
      <c r="N10" s="44"/>
      <c r="O10" s="46">
        <v>16.34</v>
      </c>
      <c r="P10" s="46">
        <v>2.82</v>
      </c>
    </row>
    <row r="11" spans="1:16">
      <c r="A11" s="15"/>
      <c r="B11" s="16" t="s">
        <v>165</v>
      </c>
      <c r="C11" s="16"/>
      <c r="D11" s="17" t="s">
        <v>163</v>
      </c>
      <c r="E11" s="43">
        <f>SUM(F11,M11,N11,O11,P11)</f>
        <v>180.7</v>
      </c>
      <c r="F11" s="44">
        <f>G11+H11+I11+J11+K11+L11</f>
        <v>126.6</v>
      </c>
      <c r="G11" s="45"/>
      <c r="H11" s="43"/>
      <c r="I11" s="43">
        <v>126.6</v>
      </c>
      <c r="J11" s="43"/>
      <c r="K11" s="43"/>
      <c r="L11" s="44"/>
      <c r="M11" s="43">
        <v>34.94</v>
      </c>
      <c r="N11" s="44"/>
      <c r="O11" s="46">
        <v>16.34</v>
      </c>
      <c r="P11" s="46">
        <v>2.82</v>
      </c>
    </row>
    <row r="12" spans="1:16">
      <c r="A12" s="15" t="s">
        <v>25</v>
      </c>
      <c r="B12" s="16" t="s">
        <v>161</v>
      </c>
      <c r="C12" s="16" t="s">
        <v>162</v>
      </c>
      <c r="D12" s="17" t="s">
        <v>160</v>
      </c>
      <c r="E12" s="43">
        <f>SUM(F12,M12,N12,O12,P12)</f>
        <v>180.7</v>
      </c>
      <c r="F12" s="44">
        <f>G12+H12+I12+J12+K12+L12</f>
        <v>126.6</v>
      </c>
      <c r="G12" s="45"/>
      <c r="H12" s="43"/>
      <c r="I12" s="43">
        <v>126.6</v>
      </c>
      <c r="J12" s="43"/>
      <c r="K12" s="43"/>
      <c r="L12" s="44"/>
      <c r="M12" s="43">
        <v>34.94</v>
      </c>
      <c r="N12" s="44"/>
      <c r="O12" s="46">
        <v>16.34</v>
      </c>
      <c r="P12" s="46">
        <v>2.82</v>
      </c>
    </row>
    <row r="13" spans="1:16">
      <c r="A13" s="15"/>
      <c r="B13" s="16"/>
      <c r="C13" s="16"/>
      <c r="D13" s="17"/>
      <c r="E13" s="43"/>
      <c r="F13" s="44"/>
      <c r="G13" s="45"/>
      <c r="H13" s="43"/>
      <c r="I13" s="43"/>
      <c r="J13" s="43"/>
      <c r="K13" s="43"/>
      <c r="L13" s="44"/>
      <c r="M13" s="43"/>
      <c r="N13" s="44"/>
      <c r="O13" s="46"/>
      <c r="P13" s="46"/>
    </row>
    <row r="14" spans="1:16">
      <c r="A14" s="15"/>
      <c r="B14" s="16"/>
      <c r="C14" s="16"/>
      <c r="D14" s="17"/>
      <c r="E14" s="43"/>
      <c r="F14" s="44"/>
      <c r="G14" s="45"/>
      <c r="H14" s="43"/>
      <c r="I14" s="43"/>
      <c r="J14" s="43"/>
      <c r="K14" s="43"/>
      <c r="L14" s="44"/>
      <c r="M14" s="43"/>
      <c r="N14" s="44"/>
      <c r="O14" s="46"/>
      <c r="P14" s="46"/>
    </row>
    <row r="15" spans="1:16">
      <c r="A15" s="15"/>
      <c r="B15" s="16"/>
      <c r="C15" s="16"/>
      <c r="D15" s="17"/>
      <c r="E15" s="43"/>
      <c r="F15" s="44"/>
      <c r="G15" s="45"/>
      <c r="H15" s="43"/>
      <c r="I15" s="43"/>
      <c r="J15" s="43"/>
      <c r="K15" s="43"/>
      <c r="L15" s="44"/>
      <c r="M15" s="43"/>
      <c r="N15" s="44"/>
      <c r="O15" s="46"/>
      <c r="P15" s="46"/>
    </row>
    <row r="16" spans="1:16">
      <c r="A16" s="12"/>
      <c r="B16" s="12"/>
      <c r="C16" s="12"/>
      <c r="D16" s="13"/>
      <c r="E16" s="43"/>
      <c r="F16" s="44"/>
      <c r="G16" s="45"/>
      <c r="H16" s="43"/>
      <c r="I16" s="43"/>
      <c r="J16" s="43"/>
      <c r="K16" s="43"/>
      <c r="L16" s="44"/>
      <c r="M16" s="43"/>
      <c r="N16" s="44"/>
      <c r="O16" s="46"/>
      <c r="P16" s="46"/>
    </row>
    <row r="17" spans="1:16">
      <c r="A17" s="12"/>
      <c r="B17" s="12"/>
      <c r="C17" s="12"/>
      <c r="D17" s="13"/>
      <c r="E17" s="43"/>
      <c r="F17" s="44"/>
      <c r="G17" s="45"/>
      <c r="H17" s="43"/>
      <c r="I17" s="43"/>
      <c r="J17" s="43"/>
      <c r="K17" s="43"/>
      <c r="L17" s="44"/>
      <c r="M17" s="43"/>
      <c r="N17" s="44"/>
      <c r="O17" s="46"/>
      <c r="P17" s="46"/>
    </row>
  </sheetData>
  <mergeCells count="10">
    <mergeCell ref="P4:P6"/>
    <mergeCell ref="A5:A6"/>
    <mergeCell ref="B5:B6"/>
    <mergeCell ref="C5:C6"/>
    <mergeCell ref="F5:F6"/>
    <mergeCell ref="K5:L5"/>
    <mergeCell ref="D4:D6"/>
    <mergeCell ref="E4:E6"/>
    <mergeCell ref="M4:M6"/>
    <mergeCell ref="N4:N6"/>
  </mergeCells>
  <phoneticPr fontId="2" type="noConversion"/>
  <pageMargins left="0.75" right="0.75" top="1" bottom="1" header="0.5" footer="0.5"/>
  <pageSetup paperSize="9" orientation="landscape" horizontalDpi="180" verticalDpi="18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5"/>
  <dimension ref="A1:DE21"/>
  <sheetViews>
    <sheetView workbookViewId="0">
      <selection activeCell="AZ23" sqref="AZ23:BB23"/>
    </sheetView>
  </sheetViews>
  <sheetFormatPr defaultRowHeight="14.25"/>
  <cols>
    <col min="1" max="3" width="4.625" customWidth="1"/>
    <col min="5" max="5" width="4.875" customWidth="1"/>
    <col min="6" max="6" width="4.375" customWidth="1"/>
    <col min="9" max="16" width="3.125" customWidth="1"/>
    <col min="17" max="17" width="6.25" customWidth="1"/>
    <col min="18" max="29" width="2.625" customWidth="1"/>
    <col min="30" max="30" width="6.125" customWidth="1"/>
    <col min="31" max="45" width="3" customWidth="1"/>
    <col min="46" max="46" width="5.25" customWidth="1"/>
    <col min="47" max="93" width="2.75" customWidth="1"/>
    <col min="94" max="104" width="4" customWidth="1"/>
    <col min="105" max="105" width="3" customWidth="1"/>
    <col min="106" max="106" width="4" customWidth="1"/>
    <col min="107" max="107" width="4.125" customWidth="1"/>
    <col min="108" max="108" width="3.5" customWidth="1"/>
    <col min="109" max="109" width="4.125" customWidth="1"/>
  </cols>
  <sheetData>
    <row r="1" spans="1:109">
      <c r="A1" s="224" t="s">
        <v>29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  <c r="P1" s="224"/>
      <c r="Q1" s="224"/>
      <c r="R1" s="224"/>
      <c r="S1" s="224"/>
      <c r="T1" s="224"/>
      <c r="U1" s="224"/>
      <c r="V1" s="224"/>
      <c r="W1" s="224"/>
      <c r="X1" s="224"/>
      <c r="Y1" s="224"/>
      <c r="Z1" s="224"/>
      <c r="AA1" s="224"/>
      <c r="AB1" s="224"/>
      <c r="AC1" s="224"/>
      <c r="AD1" s="224"/>
      <c r="AE1" s="224"/>
      <c r="AF1" s="224"/>
      <c r="AG1" s="224"/>
      <c r="AH1" s="224"/>
      <c r="AI1" s="224"/>
      <c r="AJ1" s="224"/>
      <c r="AK1" s="224"/>
      <c r="AL1" s="224"/>
      <c r="AM1" s="224"/>
      <c r="AN1" s="224"/>
      <c r="AO1" s="224"/>
      <c r="AP1" s="224"/>
      <c r="AQ1" s="224"/>
      <c r="AR1" s="224"/>
      <c r="AS1" s="224"/>
      <c r="AT1" s="224"/>
      <c r="AU1" s="224"/>
      <c r="AV1" s="224"/>
      <c r="AW1" s="224"/>
      <c r="AX1" s="224"/>
      <c r="AY1" s="224"/>
      <c r="AZ1" s="224"/>
      <c r="BA1" s="224"/>
      <c r="BB1" s="224"/>
      <c r="BC1" s="224"/>
      <c r="BD1" s="224"/>
      <c r="BE1" s="224"/>
      <c r="BF1" s="224"/>
      <c r="BG1" s="224"/>
      <c r="BH1" s="224"/>
      <c r="BI1" s="224"/>
      <c r="BJ1" s="224"/>
      <c r="BK1" s="224"/>
      <c r="BL1" s="224"/>
      <c r="BM1" s="224"/>
      <c r="BN1" s="224"/>
      <c r="BO1" s="224"/>
      <c r="BP1" s="224"/>
      <c r="BQ1" s="224"/>
      <c r="BR1" s="224"/>
      <c r="BS1" s="224"/>
      <c r="BT1" s="224"/>
      <c r="BU1" s="224"/>
      <c r="BV1" s="224"/>
      <c r="BW1" s="224"/>
      <c r="BX1" s="224"/>
      <c r="BY1" s="224"/>
      <c r="BZ1" s="224"/>
      <c r="CA1" s="224"/>
      <c r="CB1" s="224"/>
      <c r="CC1" s="224"/>
      <c r="CD1" s="224"/>
      <c r="CE1" s="224"/>
      <c r="CF1" s="224"/>
      <c r="CG1" s="224"/>
      <c r="CH1" s="224"/>
      <c r="CI1" s="224"/>
      <c r="CJ1" s="224"/>
      <c r="CK1" s="224"/>
      <c r="CL1" s="224"/>
      <c r="CM1" s="224"/>
      <c r="CN1" s="224"/>
      <c r="CO1" s="224"/>
      <c r="CP1" s="224"/>
      <c r="CQ1" s="224"/>
      <c r="CR1" s="224"/>
      <c r="CS1" s="224"/>
      <c r="CT1" s="224"/>
      <c r="CU1" s="224"/>
      <c r="CV1" s="224"/>
      <c r="CW1" s="224"/>
      <c r="CX1" s="224"/>
      <c r="CY1" s="224"/>
      <c r="CZ1" s="224"/>
      <c r="DA1" s="224"/>
      <c r="DB1" s="224"/>
      <c r="DC1" s="224"/>
      <c r="DD1" s="224"/>
      <c r="DE1" s="224"/>
    </row>
    <row r="2" spans="1:109">
      <c r="A2" s="191" t="s">
        <v>2</v>
      </c>
      <c r="B2" s="191"/>
      <c r="C2" s="191"/>
      <c r="D2" s="225" t="s">
        <v>167</v>
      </c>
      <c r="E2" s="225" t="s">
        <v>168</v>
      </c>
      <c r="F2" s="226" t="s">
        <v>169</v>
      </c>
      <c r="G2" s="226" t="s">
        <v>170</v>
      </c>
      <c r="H2" s="221" t="s">
        <v>171</v>
      </c>
      <c r="I2" s="221"/>
      <c r="J2" s="221"/>
      <c r="K2" s="221"/>
      <c r="L2" s="221"/>
      <c r="M2" s="221"/>
      <c r="N2" s="221"/>
      <c r="O2" s="221"/>
      <c r="P2" s="221"/>
      <c r="Q2" s="221" t="s">
        <v>172</v>
      </c>
      <c r="R2" s="221"/>
      <c r="S2" s="221"/>
      <c r="T2" s="221"/>
      <c r="U2" s="221"/>
      <c r="V2" s="221"/>
      <c r="W2" s="221"/>
      <c r="X2" s="221"/>
      <c r="Y2" s="221"/>
      <c r="Z2" s="221"/>
      <c r="AA2" s="221"/>
      <c r="AB2" s="221"/>
      <c r="AC2" s="221"/>
      <c r="AD2" s="221"/>
      <c r="AE2" s="221"/>
      <c r="AF2" s="221"/>
      <c r="AG2" s="221"/>
      <c r="AH2" s="221"/>
      <c r="AI2" s="221"/>
      <c r="AJ2" s="221"/>
      <c r="AK2" s="221"/>
      <c r="AL2" s="221"/>
      <c r="AM2" s="221"/>
      <c r="AN2" s="221"/>
      <c r="AO2" s="221"/>
      <c r="AP2" s="221"/>
      <c r="AQ2" s="221"/>
      <c r="AR2" s="221"/>
      <c r="AS2" s="221"/>
      <c r="AT2" s="221"/>
      <c r="AU2" s="221"/>
      <c r="AV2" s="221"/>
      <c r="AW2" s="221"/>
      <c r="AX2" s="221" t="s">
        <v>173</v>
      </c>
      <c r="AY2" s="221"/>
      <c r="AZ2" s="221"/>
      <c r="BA2" s="221"/>
      <c r="BB2" s="221"/>
      <c r="BC2" s="221"/>
      <c r="BD2" s="221"/>
      <c r="BE2" s="221"/>
      <c r="BF2" s="221"/>
      <c r="BG2" s="221"/>
      <c r="BH2" s="221"/>
      <c r="BI2" s="221"/>
      <c r="BJ2" s="221"/>
      <c r="BK2" s="221"/>
      <c r="BL2" s="221"/>
      <c r="BM2" s="218" t="s">
        <v>174</v>
      </c>
      <c r="BN2" s="218"/>
      <c r="BO2" s="218"/>
      <c r="BP2" s="218"/>
      <c r="BQ2" s="218"/>
      <c r="BR2" s="218" t="s">
        <v>175</v>
      </c>
      <c r="BS2" s="218"/>
      <c r="BT2" s="218"/>
      <c r="BU2" s="223" t="s">
        <v>176</v>
      </c>
      <c r="BV2" s="223"/>
      <c r="BW2" s="223"/>
      <c r="BX2" s="218" t="s">
        <v>177</v>
      </c>
      <c r="BY2" s="218"/>
      <c r="BZ2" s="218"/>
      <c r="CA2" s="218"/>
      <c r="CB2" s="218"/>
      <c r="CC2" s="218"/>
      <c r="CD2" s="218"/>
      <c r="CE2" s="218"/>
      <c r="CF2" s="218"/>
      <c r="CG2" s="218"/>
      <c r="CH2" s="218"/>
      <c r="CI2" s="218" t="s">
        <v>178</v>
      </c>
      <c r="CJ2" s="218"/>
      <c r="CK2" s="218"/>
      <c r="CL2" s="218"/>
      <c r="CM2" s="218"/>
      <c r="CN2" s="218"/>
      <c r="CO2" s="218"/>
      <c r="CP2" s="218"/>
      <c r="CQ2" s="218"/>
      <c r="CR2" s="218"/>
      <c r="CS2" s="218"/>
      <c r="CT2" s="218"/>
      <c r="CU2" s="218"/>
      <c r="CV2" s="218"/>
      <c r="CW2" s="218"/>
      <c r="CX2" s="218"/>
      <c r="CY2" s="218" t="s">
        <v>179</v>
      </c>
      <c r="CZ2" s="218"/>
      <c r="DA2" s="218"/>
      <c r="DB2" s="218"/>
      <c r="DC2" s="218"/>
      <c r="DD2" s="218"/>
      <c r="DE2" s="218"/>
    </row>
    <row r="3" spans="1:109" ht="42.75" customHeight="1">
      <c r="A3" s="196"/>
      <c r="B3" s="196"/>
      <c r="C3" s="193"/>
      <c r="D3" s="225"/>
      <c r="E3" s="225"/>
      <c r="F3" s="226"/>
      <c r="G3" s="226"/>
      <c r="H3" s="221" t="s">
        <v>180</v>
      </c>
      <c r="I3" s="221" t="s">
        <v>181</v>
      </c>
      <c r="J3" s="221" t="s">
        <v>182</v>
      </c>
      <c r="K3" s="221" t="s">
        <v>183</v>
      </c>
      <c r="L3" s="221" t="s">
        <v>184</v>
      </c>
      <c r="M3" s="221" t="s">
        <v>185</v>
      </c>
      <c r="N3" s="221" t="s">
        <v>186</v>
      </c>
      <c r="O3" s="221" t="s">
        <v>187</v>
      </c>
      <c r="P3" s="221" t="s">
        <v>188</v>
      </c>
      <c r="Q3" s="221" t="s">
        <v>189</v>
      </c>
      <c r="R3" s="221" t="s">
        <v>190</v>
      </c>
      <c r="S3" s="221" t="s">
        <v>191</v>
      </c>
      <c r="T3" s="221" t="s">
        <v>192</v>
      </c>
      <c r="U3" s="221" t="s">
        <v>193</v>
      </c>
      <c r="V3" s="221" t="s">
        <v>194</v>
      </c>
      <c r="W3" s="221" t="s">
        <v>195</v>
      </c>
      <c r="X3" s="221" t="s">
        <v>196</v>
      </c>
      <c r="Y3" s="221" t="s">
        <v>197</v>
      </c>
      <c r="Z3" s="221" t="s">
        <v>198</v>
      </c>
      <c r="AA3" s="221" t="s">
        <v>199</v>
      </c>
      <c r="AB3" s="221" t="s">
        <v>200</v>
      </c>
      <c r="AC3" s="221" t="s">
        <v>201</v>
      </c>
      <c r="AD3" s="221" t="s">
        <v>202</v>
      </c>
      <c r="AE3" s="221" t="s">
        <v>203</v>
      </c>
      <c r="AF3" s="221" t="s">
        <v>204</v>
      </c>
      <c r="AG3" s="221" t="s">
        <v>205</v>
      </c>
      <c r="AH3" s="221" t="s">
        <v>206</v>
      </c>
      <c r="AI3" s="221" t="s">
        <v>207</v>
      </c>
      <c r="AJ3" s="221" t="s">
        <v>208</v>
      </c>
      <c r="AK3" s="221" t="s">
        <v>209</v>
      </c>
      <c r="AL3" s="221" t="s">
        <v>210</v>
      </c>
      <c r="AM3" s="221" t="s">
        <v>211</v>
      </c>
      <c r="AN3" s="221" t="s">
        <v>212</v>
      </c>
      <c r="AO3" s="221" t="s">
        <v>213</v>
      </c>
      <c r="AP3" s="221" t="s">
        <v>214</v>
      </c>
      <c r="AQ3" s="221" t="s">
        <v>215</v>
      </c>
      <c r="AR3" s="221" t="s">
        <v>216</v>
      </c>
      <c r="AS3" s="221" t="s">
        <v>217</v>
      </c>
      <c r="AT3" s="221" t="s">
        <v>218</v>
      </c>
      <c r="AU3" s="221" t="s">
        <v>219</v>
      </c>
      <c r="AV3" s="221" t="s">
        <v>220</v>
      </c>
      <c r="AW3" s="221" t="s">
        <v>221</v>
      </c>
      <c r="AX3" s="221" t="s">
        <v>222</v>
      </c>
      <c r="AY3" s="222" t="s">
        <v>223</v>
      </c>
      <c r="AZ3" s="221" t="s">
        <v>224</v>
      </c>
      <c r="BA3" s="221" t="s">
        <v>225</v>
      </c>
      <c r="BB3" s="221" t="s">
        <v>226</v>
      </c>
      <c r="BC3" s="221" t="s">
        <v>227</v>
      </c>
      <c r="BD3" s="221" t="s">
        <v>228</v>
      </c>
      <c r="BE3" s="221" t="s">
        <v>229</v>
      </c>
      <c r="BF3" s="221" t="s">
        <v>230</v>
      </c>
      <c r="BG3" s="221" t="s">
        <v>231</v>
      </c>
      <c r="BH3" s="221" t="s">
        <v>232</v>
      </c>
      <c r="BI3" s="221" t="s">
        <v>233</v>
      </c>
      <c r="BJ3" s="221" t="s">
        <v>234</v>
      </c>
      <c r="BK3" s="221" t="s">
        <v>235</v>
      </c>
      <c r="BL3" s="221" t="s">
        <v>236</v>
      </c>
      <c r="BM3" s="218" t="s">
        <v>237</v>
      </c>
      <c r="BN3" s="218" t="s">
        <v>238</v>
      </c>
      <c r="BO3" s="218" t="s">
        <v>239</v>
      </c>
      <c r="BP3" s="218" t="s">
        <v>240</v>
      </c>
      <c r="BQ3" s="218" t="s">
        <v>241</v>
      </c>
      <c r="BR3" s="218" t="s">
        <v>242</v>
      </c>
      <c r="BS3" s="218" t="s">
        <v>243</v>
      </c>
      <c r="BT3" s="218" t="s">
        <v>244</v>
      </c>
      <c r="BU3" s="218" t="s">
        <v>245</v>
      </c>
      <c r="BV3" s="218" t="s">
        <v>246</v>
      </c>
      <c r="BW3" s="218" t="s">
        <v>247</v>
      </c>
      <c r="BX3" s="218" t="s">
        <v>248</v>
      </c>
      <c r="BY3" s="218" t="s">
        <v>249</v>
      </c>
      <c r="BZ3" s="218" t="s">
        <v>250</v>
      </c>
      <c r="CA3" s="218" t="s">
        <v>251</v>
      </c>
      <c r="CB3" s="218" t="s">
        <v>252</v>
      </c>
      <c r="CC3" s="218" t="s">
        <v>253</v>
      </c>
      <c r="CD3" s="218" t="s">
        <v>254</v>
      </c>
      <c r="CE3" s="218" t="s">
        <v>255</v>
      </c>
      <c r="CF3" s="218" t="s">
        <v>256</v>
      </c>
      <c r="CG3" s="218" t="s">
        <v>257</v>
      </c>
      <c r="CH3" s="218" t="s">
        <v>258</v>
      </c>
      <c r="CI3" s="219" t="s">
        <v>259</v>
      </c>
      <c r="CJ3" s="219" t="s">
        <v>249</v>
      </c>
      <c r="CK3" s="219" t="s">
        <v>250</v>
      </c>
      <c r="CL3" s="219" t="s">
        <v>251</v>
      </c>
      <c r="CM3" s="219" t="s">
        <v>252</v>
      </c>
      <c r="CN3" s="219" t="s">
        <v>253</v>
      </c>
      <c r="CO3" s="219" t="s">
        <v>254</v>
      </c>
      <c r="CP3" s="219" t="s">
        <v>255</v>
      </c>
      <c r="CQ3" s="219" t="s">
        <v>260</v>
      </c>
      <c r="CR3" s="219" t="s">
        <v>261</v>
      </c>
      <c r="CS3" s="219" t="s">
        <v>262</v>
      </c>
      <c r="CT3" s="219" t="s">
        <v>263</v>
      </c>
      <c r="CU3" s="219" t="s">
        <v>256</v>
      </c>
      <c r="CV3" s="219" t="s">
        <v>257</v>
      </c>
      <c r="CW3" s="219" t="s">
        <v>264</v>
      </c>
      <c r="CX3" s="219" t="s">
        <v>178</v>
      </c>
      <c r="CY3" s="218" t="s">
        <v>265</v>
      </c>
      <c r="CZ3" s="218" t="s">
        <v>266</v>
      </c>
      <c r="DA3" s="218" t="s">
        <v>267</v>
      </c>
      <c r="DB3" s="218" t="s">
        <v>268</v>
      </c>
      <c r="DC3" s="218" t="s">
        <v>269</v>
      </c>
      <c r="DD3" s="218" t="s">
        <v>270</v>
      </c>
      <c r="DE3" s="218" t="s">
        <v>179</v>
      </c>
    </row>
    <row r="4" spans="1:109" ht="48.75" customHeight="1">
      <c r="A4" s="196"/>
      <c r="B4" s="196"/>
      <c r="C4" s="193"/>
      <c r="D4" s="225"/>
      <c r="E4" s="225"/>
      <c r="F4" s="226"/>
      <c r="G4" s="226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1"/>
      <c r="AC4" s="221"/>
      <c r="AD4" s="221"/>
      <c r="AE4" s="221"/>
      <c r="AF4" s="221"/>
      <c r="AG4" s="221"/>
      <c r="AH4" s="221"/>
      <c r="AI4" s="221"/>
      <c r="AJ4" s="221"/>
      <c r="AK4" s="221"/>
      <c r="AL4" s="221"/>
      <c r="AM4" s="221"/>
      <c r="AN4" s="221"/>
      <c r="AO4" s="221"/>
      <c r="AP4" s="221"/>
      <c r="AQ4" s="221"/>
      <c r="AR4" s="221"/>
      <c r="AS4" s="221"/>
      <c r="AT4" s="221"/>
      <c r="AU4" s="221"/>
      <c r="AV4" s="221"/>
      <c r="AW4" s="221"/>
      <c r="AX4" s="221"/>
      <c r="AY4" s="222"/>
      <c r="AZ4" s="221"/>
      <c r="BA4" s="221"/>
      <c r="BB4" s="221"/>
      <c r="BC4" s="221"/>
      <c r="BD4" s="221"/>
      <c r="BE4" s="221"/>
      <c r="BF4" s="221"/>
      <c r="BG4" s="221"/>
      <c r="BH4" s="221"/>
      <c r="BI4" s="221"/>
      <c r="BJ4" s="221"/>
      <c r="BK4" s="221"/>
      <c r="BL4" s="221"/>
      <c r="BM4" s="218"/>
      <c r="BN4" s="218"/>
      <c r="BO4" s="218"/>
      <c r="BP4" s="218"/>
      <c r="BQ4" s="218"/>
      <c r="BR4" s="218"/>
      <c r="BS4" s="218"/>
      <c r="BT4" s="218"/>
      <c r="BU4" s="218"/>
      <c r="BV4" s="218"/>
      <c r="BW4" s="218"/>
      <c r="BX4" s="218"/>
      <c r="BY4" s="218"/>
      <c r="BZ4" s="218"/>
      <c r="CA4" s="218"/>
      <c r="CB4" s="218"/>
      <c r="CC4" s="218"/>
      <c r="CD4" s="218"/>
      <c r="CE4" s="218"/>
      <c r="CF4" s="218"/>
      <c r="CG4" s="218"/>
      <c r="CH4" s="218"/>
      <c r="CI4" s="220"/>
      <c r="CJ4" s="220"/>
      <c r="CK4" s="220"/>
      <c r="CL4" s="220"/>
      <c r="CM4" s="220"/>
      <c r="CN4" s="220"/>
      <c r="CO4" s="220"/>
      <c r="CP4" s="220"/>
      <c r="CQ4" s="220"/>
      <c r="CR4" s="220"/>
      <c r="CS4" s="220"/>
      <c r="CT4" s="220"/>
      <c r="CU4" s="220"/>
      <c r="CV4" s="220"/>
      <c r="CW4" s="220"/>
      <c r="CX4" s="220"/>
      <c r="CY4" s="218"/>
      <c r="CZ4" s="218"/>
      <c r="DA4" s="218"/>
      <c r="DB4" s="218"/>
      <c r="DC4" s="218"/>
      <c r="DD4" s="218"/>
      <c r="DE4" s="218"/>
    </row>
    <row r="5" spans="1:109">
      <c r="A5" s="48" t="s">
        <v>23</v>
      </c>
      <c r="B5" s="48" t="s">
        <v>23</v>
      </c>
      <c r="C5" s="48" t="s">
        <v>23</v>
      </c>
      <c r="D5" s="48" t="s">
        <v>158</v>
      </c>
      <c r="E5" s="49" t="s">
        <v>158</v>
      </c>
      <c r="F5" s="48" t="s">
        <v>158</v>
      </c>
      <c r="G5" s="50">
        <v>1</v>
      </c>
      <c r="H5" s="51">
        <f>G5+1</f>
        <v>2</v>
      </c>
      <c r="I5" s="50">
        <v>3</v>
      </c>
      <c r="J5" s="50">
        <v>4</v>
      </c>
      <c r="K5" s="51">
        <f>J5+1</f>
        <v>5</v>
      </c>
      <c r="L5" s="50">
        <v>6</v>
      </c>
      <c r="M5" s="50">
        <v>7</v>
      </c>
      <c r="N5" s="51">
        <v>8</v>
      </c>
      <c r="O5" s="50">
        <v>9</v>
      </c>
      <c r="P5" s="50">
        <v>10</v>
      </c>
      <c r="Q5" s="51">
        <v>11</v>
      </c>
      <c r="R5" s="51">
        <v>12</v>
      </c>
      <c r="S5" s="51">
        <v>13</v>
      </c>
      <c r="T5" s="51">
        <v>14</v>
      </c>
      <c r="U5" s="51">
        <v>15</v>
      </c>
      <c r="V5" s="51">
        <v>16</v>
      </c>
      <c r="W5" s="51">
        <v>17</v>
      </c>
      <c r="X5" s="51">
        <v>18</v>
      </c>
      <c r="Y5" s="51">
        <v>19</v>
      </c>
      <c r="Z5" s="51">
        <v>20</v>
      </c>
      <c r="AA5" s="51">
        <v>21</v>
      </c>
      <c r="AB5" s="51">
        <v>22</v>
      </c>
      <c r="AC5" s="51">
        <v>23</v>
      </c>
      <c r="AD5" s="51">
        <v>24</v>
      </c>
      <c r="AE5" s="51">
        <v>25</v>
      </c>
      <c r="AF5" s="51">
        <v>26</v>
      </c>
      <c r="AG5" s="51">
        <v>27</v>
      </c>
      <c r="AH5" s="51">
        <v>28</v>
      </c>
      <c r="AI5" s="51">
        <v>29</v>
      </c>
      <c r="AJ5" s="51">
        <v>30</v>
      </c>
      <c r="AK5" s="51">
        <v>31</v>
      </c>
      <c r="AL5" s="51">
        <v>32</v>
      </c>
      <c r="AM5" s="51">
        <v>33</v>
      </c>
      <c r="AN5" s="51">
        <v>34</v>
      </c>
      <c r="AO5" s="51">
        <v>35</v>
      </c>
      <c r="AP5" s="51">
        <v>36</v>
      </c>
      <c r="AQ5" s="51">
        <v>37</v>
      </c>
      <c r="AR5" s="51">
        <v>38</v>
      </c>
      <c r="AS5" s="51">
        <v>39</v>
      </c>
      <c r="AT5" s="51">
        <v>40</v>
      </c>
      <c r="AU5" s="51">
        <v>41</v>
      </c>
      <c r="AV5" s="51">
        <v>42</v>
      </c>
      <c r="AW5" s="51">
        <v>43</v>
      </c>
      <c r="AX5" s="51">
        <v>44</v>
      </c>
      <c r="AY5" s="51">
        <v>45</v>
      </c>
      <c r="AZ5" s="51">
        <v>46</v>
      </c>
      <c r="BA5" s="51">
        <v>47</v>
      </c>
      <c r="BB5" s="51">
        <v>48</v>
      </c>
      <c r="BC5" s="51">
        <v>49</v>
      </c>
      <c r="BD5" s="51">
        <v>50</v>
      </c>
      <c r="BE5" s="51">
        <v>51</v>
      </c>
      <c r="BF5" s="51">
        <v>52</v>
      </c>
      <c r="BG5" s="51">
        <v>53</v>
      </c>
      <c r="BH5" s="51">
        <v>54</v>
      </c>
      <c r="BI5" s="51">
        <v>55</v>
      </c>
      <c r="BJ5" s="51">
        <v>56</v>
      </c>
      <c r="BK5" s="51">
        <v>57</v>
      </c>
      <c r="BL5" s="51">
        <v>58</v>
      </c>
      <c r="BM5" s="51">
        <v>59</v>
      </c>
      <c r="BN5" s="51">
        <v>60</v>
      </c>
      <c r="BO5" s="51">
        <v>61</v>
      </c>
      <c r="BP5" s="51">
        <v>62</v>
      </c>
      <c r="BQ5" s="51">
        <v>63</v>
      </c>
      <c r="BR5" s="51">
        <v>64</v>
      </c>
      <c r="BS5" s="51">
        <v>65</v>
      </c>
      <c r="BT5" s="51">
        <v>66</v>
      </c>
      <c r="BU5" s="51">
        <v>67</v>
      </c>
      <c r="BV5" s="51">
        <v>68</v>
      </c>
      <c r="BW5" s="51">
        <v>69</v>
      </c>
      <c r="BX5" s="51">
        <v>70</v>
      </c>
      <c r="BY5" s="51">
        <v>71</v>
      </c>
      <c r="BZ5" s="51">
        <v>72</v>
      </c>
      <c r="CA5" s="51">
        <v>73</v>
      </c>
      <c r="CB5" s="51">
        <v>74</v>
      </c>
      <c r="CC5" s="51">
        <v>75</v>
      </c>
      <c r="CD5" s="51">
        <v>76</v>
      </c>
      <c r="CE5" s="51">
        <v>77</v>
      </c>
      <c r="CF5" s="51">
        <v>78</v>
      </c>
      <c r="CG5" s="51">
        <v>79</v>
      </c>
      <c r="CH5" s="51">
        <v>80</v>
      </c>
      <c r="CI5" s="51">
        <v>81</v>
      </c>
      <c r="CJ5" s="51">
        <v>82</v>
      </c>
      <c r="CK5" s="51">
        <v>83</v>
      </c>
      <c r="CL5" s="51">
        <v>84</v>
      </c>
      <c r="CM5" s="51">
        <v>85</v>
      </c>
      <c r="CN5" s="51">
        <v>86</v>
      </c>
      <c r="CO5" s="51">
        <v>87</v>
      </c>
      <c r="CP5" s="51">
        <v>88</v>
      </c>
      <c r="CQ5" s="51">
        <v>89</v>
      </c>
      <c r="CR5" s="51">
        <v>90</v>
      </c>
      <c r="CS5" s="51">
        <v>91</v>
      </c>
      <c r="CT5" s="51">
        <v>92</v>
      </c>
      <c r="CU5" s="51">
        <v>93</v>
      </c>
      <c r="CV5" s="51">
        <v>94</v>
      </c>
      <c r="CW5" s="51">
        <v>95</v>
      </c>
      <c r="CX5" s="51">
        <v>96</v>
      </c>
      <c r="CY5" s="51">
        <v>97</v>
      </c>
      <c r="CZ5" s="51">
        <v>98</v>
      </c>
      <c r="DA5" s="51">
        <v>99</v>
      </c>
      <c r="DB5" s="51">
        <v>100</v>
      </c>
      <c r="DC5" s="51">
        <v>101</v>
      </c>
      <c r="DD5" s="51">
        <v>102</v>
      </c>
      <c r="DE5" s="51">
        <v>103</v>
      </c>
    </row>
    <row r="6" spans="1:109">
      <c r="A6" s="34"/>
      <c r="B6" s="39"/>
      <c r="C6" s="39"/>
      <c r="D6" s="52" t="s">
        <v>24</v>
      </c>
      <c r="E6" s="17"/>
      <c r="F6" s="16"/>
      <c r="G6" s="53">
        <v>3</v>
      </c>
      <c r="H6" s="54">
        <f>SUM(I6:P6)</f>
        <v>0</v>
      </c>
      <c r="I6" s="54"/>
      <c r="J6" s="54"/>
      <c r="K6" s="54"/>
      <c r="L6" s="54"/>
      <c r="M6" s="54"/>
      <c r="N6" s="54"/>
      <c r="O6" s="54"/>
      <c r="P6" s="54"/>
      <c r="Q6" s="54">
        <v>3</v>
      </c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>
        <v>2</v>
      </c>
      <c r="AE6" s="54"/>
      <c r="AF6" s="54"/>
      <c r="AG6" s="54"/>
      <c r="AH6" s="54"/>
      <c r="AI6" s="54"/>
      <c r="AJ6" s="54"/>
      <c r="AK6" s="54"/>
      <c r="AL6" s="54"/>
      <c r="AM6" s="54"/>
      <c r="AN6" s="54"/>
      <c r="AO6" s="54"/>
      <c r="AP6" s="54"/>
      <c r="AQ6" s="54"/>
      <c r="AR6" s="54"/>
      <c r="AS6" s="54"/>
      <c r="AT6" s="54">
        <v>1</v>
      </c>
      <c r="AU6" s="54"/>
      <c r="AV6" s="54"/>
      <c r="AW6" s="54"/>
      <c r="AX6" s="54"/>
      <c r="AY6" s="54"/>
      <c r="AZ6" s="54"/>
      <c r="BA6" s="54"/>
      <c r="BB6" s="54"/>
      <c r="BC6" s="54"/>
      <c r="BD6" s="54"/>
      <c r="BE6" s="54"/>
      <c r="BF6" s="54"/>
      <c r="BG6" s="54"/>
      <c r="BH6" s="54"/>
      <c r="BI6" s="54"/>
      <c r="BJ6" s="54"/>
      <c r="BK6" s="54"/>
      <c r="BL6" s="54"/>
      <c r="BM6" s="54"/>
      <c r="BN6" s="54"/>
      <c r="BO6" s="54"/>
      <c r="BP6" s="54"/>
      <c r="BQ6" s="54"/>
      <c r="BR6" s="54"/>
      <c r="BS6" s="54"/>
      <c r="BT6" s="54"/>
      <c r="BU6" s="54"/>
      <c r="BV6" s="54"/>
      <c r="BW6" s="54"/>
      <c r="BX6" s="54"/>
      <c r="BY6" s="54"/>
      <c r="BZ6" s="54"/>
      <c r="CA6" s="54"/>
      <c r="CB6" s="54"/>
      <c r="CC6" s="54"/>
      <c r="CD6" s="54"/>
      <c r="CE6" s="54"/>
      <c r="CF6" s="54"/>
      <c r="CG6" s="54"/>
      <c r="CH6" s="54"/>
      <c r="CI6" s="54"/>
      <c r="CJ6" s="54"/>
      <c r="CK6" s="54"/>
      <c r="CL6" s="54"/>
      <c r="CM6" s="54"/>
      <c r="CN6" s="54"/>
      <c r="CO6" s="54"/>
      <c r="CP6" s="54"/>
      <c r="CQ6" s="54"/>
      <c r="CR6" s="54"/>
      <c r="CS6" s="54"/>
      <c r="CT6" s="54"/>
      <c r="CU6" s="54"/>
      <c r="CV6" s="54"/>
      <c r="CW6" s="54"/>
      <c r="CX6" s="54"/>
      <c r="CY6" s="54"/>
      <c r="CZ6" s="54"/>
      <c r="DA6" s="54"/>
      <c r="DB6" s="54"/>
      <c r="DC6" s="54"/>
      <c r="DD6" s="54"/>
      <c r="DE6" s="55"/>
    </row>
    <row r="7" spans="1:109">
      <c r="A7" s="34"/>
      <c r="B7" s="39"/>
      <c r="C7" s="39"/>
      <c r="D7" s="126" t="s">
        <v>159</v>
      </c>
      <c r="E7" s="17"/>
      <c r="F7" s="16"/>
      <c r="G7" s="53">
        <v>3</v>
      </c>
      <c r="H7" s="54">
        <f>SUM(I7:P7)</f>
        <v>0</v>
      </c>
      <c r="I7" s="54"/>
      <c r="J7" s="54"/>
      <c r="K7" s="54"/>
      <c r="L7" s="54"/>
      <c r="M7" s="54"/>
      <c r="N7" s="54"/>
      <c r="O7" s="54"/>
      <c r="P7" s="54"/>
      <c r="Q7" s="54">
        <v>3</v>
      </c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>
        <v>2</v>
      </c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>
        <v>1</v>
      </c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4"/>
      <c r="BI7" s="54"/>
      <c r="BJ7" s="54"/>
      <c r="BK7" s="54"/>
      <c r="BL7" s="54"/>
      <c r="BM7" s="54"/>
      <c r="BN7" s="54"/>
      <c r="BO7" s="54"/>
      <c r="BP7" s="54"/>
      <c r="BQ7" s="54"/>
      <c r="BR7" s="54"/>
      <c r="BS7" s="54"/>
      <c r="BT7" s="54"/>
      <c r="BU7" s="54"/>
      <c r="BV7" s="54"/>
      <c r="BW7" s="54"/>
      <c r="BX7" s="54"/>
      <c r="BY7" s="54"/>
      <c r="BZ7" s="54"/>
      <c r="CA7" s="54"/>
      <c r="CB7" s="54"/>
      <c r="CC7" s="54"/>
      <c r="CD7" s="54"/>
      <c r="CE7" s="54"/>
      <c r="CF7" s="54"/>
      <c r="CG7" s="54"/>
      <c r="CH7" s="54"/>
      <c r="CI7" s="54"/>
      <c r="CJ7" s="54"/>
      <c r="CK7" s="54"/>
      <c r="CL7" s="54"/>
      <c r="CM7" s="54"/>
      <c r="CN7" s="54"/>
      <c r="CO7" s="54"/>
      <c r="CP7" s="54"/>
      <c r="CQ7" s="54"/>
      <c r="CR7" s="54"/>
      <c r="CS7" s="54"/>
      <c r="CT7" s="54"/>
      <c r="CU7" s="54"/>
      <c r="CV7" s="54"/>
      <c r="CW7" s="54"/>
      <c r="CX7" s="54"/>
      <c r="CY7" s="54"/>
      <c r="CZ7" s="54"/>
      <c r="DA7" s="54"/>
      <c r="DB7" s="54"/>
      <c r="DC7" s="54"/>
      <c r="DD7" s="54"/>
      <c r="DE7" s="55"/>
    </row>
    <row r="8" spans="1:109" ht="22.5">
      <c r="A8" s="15" t="s">
        <v>25</v>
      </c>
      <c r="B8" s="16"/>
      <c r="C8" s="16"/>
      <c r="D8" s="17" t="s">
        <v>26</v>
      </c>
      <c r="E8" s="17"/>
      <c r="F8" s="16"/>
      <c r="G8" s="53">
        <v>3</v>
      </c>
      <c r="H8" s="54">
        <f>SUM(I8:P8)</f>
        <v>0</v>
      </c>
      <c r="I8" s="54"/>
      <c r="J8" s="54"/>
      <c r="K8" s="54"/>
      <c r="L8" s="54"/>
      <c r="M8" s="54"/>
      <c r="N8" s="54"/>
      <c r="O8" s="54"/>
      <c r="P8" s="54"/>
      <c r="Q8" s="54">
        <v>3</v>
      </c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>
        <v>2</v>
      </c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>
        <v>1</v>
      </c>
      <c r="AU8" s="54"/>
      <c r="AV8" s="54"/>
      <c r="AW8" s="54"/>
      <c r="AX8" s="54"/>
      <c r="AY8" s="54"/>
      <c r="AZ8" s="54"/>
      <c r="BA8" s="54"/>
      <c r="BB8" s="54"/>
      <c r="BC8" s="54"/>
      <c r="BD8" s="54"/>
      <c r="BE8" s="54"/>
      <c r="BF8" s="54"/>
      <c r="BG8" s="54"/>
      <c r="BH8" s="54"/>
      <c r="BI8" s="54"/>
      <c r="BJ8" s="54"/>
      <c r="BK8" s="54"/>
      <c r="BL8" s="54"/>
      <c r="BM8" s="54"/>
      <c r="BN8" s="54"/>
      <c r="BO8" s="54"/>
      <c r="BP8" s="54"/>
      <c r="BQ8" s="54"/>
      <c r="BR8" s="54"/>
      <c r="BS8" s="54"/>
      <c r="BT8" s="54"/>
      <c r="BU8" s="54"/>
      <c r="BV8" s="54"/>
      <c r="BW8" s="54"/>
      <c r="BX8" s="54"/>
      <c r="BY8" s="54"/>
      <c r="BZ8" s="54"/>
      <c r="CA8" s="54"/>
      <c r="CB8" s="54"/>
      <c r="CC8" s="54"/>
      <c r="CD8" s="54"/>
      <c r="CE8" s="54"/>
      <c r="CF8" s="54"/>
      <c r="CG8" s="54"/>
      <c r="CH8" s="54"/>
      <c r="CI8" s="54"/>
      <c r="CJ8" s="54"/>
      <c r="CK8" s="54"/>
      <c r="CL8" s="54"/>
      <c r="CM8" s="54"/>
      <c r="CN8" s="54"/>
      <c r="CO8" s="54"/>
      <c r="CP8" s="54"/>
      <c r="CQ8" s="54"/>
      <c r="CR8" s="54"/>
      <c r="CS8" s="54"/>
      <c r="CT8" s="54"/>
      <c r="CU8" s="54"/>
      <c r="CV8" s="54"/>
      <c r="CW8" s="54"/>
      <c r="CX8" s="54"/>
      <c r="CY8" s="54"/>
      <c r="CZ8" s="54"/>
      <c r="DA8" s="54"/>
      <c r="DB8" s="54"/>
      <c r="DC8" s="54"/>
      <c r="DD8" s="54"/>
      <c r="DE8" s="55"/>
    </row>
    <row r="9" spans="1:109">
      <c r="A9" s="15"/>
      <c r="B9" s="16" t="s">
        <v>161</v>
      </c>
      <c r="C9" s="16"/>
      <c r="D9" s="17" t="s">
        <v>163</v>
      </c>
      <c r="E9" s="52"/>
      <c r="F9" s="16"/>
      <c r="G9" s="53">
        <v>3</v>
      </c>
      <c r="H9" s="54">
        <f>SUM(I9:P9)</f>
        <v>0</v>
      </c>
      <c r="I9" s="54"/>
      <c r="J9" s="54"/>
      <c r="K9" s="54"/>
      <c r="L9" s="54"/>
      <c r="M9" s="54"/>
      <c r="N9" s="54"/>
      <c r="O9" s="54"/>
      <c r="P9" s="54"/>
      <c r="Q9" s="54">
        <v>3</v>
      </c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>
        <v>2</v>
      </c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54">
        <v>1</v>
      </c>
      <c r="AU9" s="54"/>
      <c r="AV9" s="54"/>
      <c r="AW9" s="54"/>
      <c r="AX9" s="54"/>
      <c r="AY9" s="54"/>
      <c r="AZ9" s="54"/>
      <c r="BA9" s="54"/>
      <c r="BB9" s="54"/>
      <c r="BC9" s="54"/>
      <c r="BD9" s="54"/>
      <c r="BE9" s="54"/>
      <c r="BF9" s="54"/>
      <c r="BG9" s="54"/>
      <c r="BH9" s="54"/>
      <c r="BI9" s="54"/>
      <c r="BJ9" s="54"/>
      <c r="BK9" s="54"/>
      <c r="BL9" s="54"/>
      <c r="BM9" s="54"/>
      <c r="BN9" s="54"/>
      <c r="BO9" s="54"/>
      <c r="BP9" s="54"/>
      <c r="BQ9" s="54"/>
      <c r="BR9" s="54"/>
      <c r="BS9" s="54"/>
      <c r="BT9" s="54"/>
      <c r="BU9" s="54"/>
      <c r="BV9" s="54"/>
      <c r="BW9" s="54"/>
      <c r="BX9" s="54"/>
      <c r="BY9" s="54"/>
      <c r="BZ9" s="54"/>
      <c r="CA9" s="54"/>
      <c r="CB9" s="54"/>
      <c r="CC9" s="54"/>
      <c r="CD9" s="54"/>
      <c r="CE9" s="54"/>
      <c r="CF9" s="54"/>
      <c r="CG9" s="54"/>
      <c r="CH9" s="54"/>
      <c r="CI9" s="54"/>
      <c r="CJ9" s="54"/>
      <c r="CK9" s="54"/>
      <c r="CL9" s="54"/>
      <c r="CM9" s="54"/>
      <c r="CN9" s="54"/>
      <c r="CO9" s="54"/>
      <c r="CP9" s="54"/>
      <c r="CQ9" s="54"/>
      <c r="CR9" s="54"/>
      <c r="CS9" s="54"/>
      <c r="CT9" s="54"/>
      <c r="CU9" s="54"/>
      <c r="CV9" s="54"/>
      <c r="CW9" s="54"/>
      <c r="CX9" s="54"/>
      <c r="CY9" s="54"/>
      <c r="CZ9" s="54"/>
      <c r="DA9" s="54"/>
      <c r="DB9" s="54"/>
      <c r="DC9" s="54"/>
      <c r="DD9" s="54"/>
      <c r="DE9" s="55"/>
    </row>
    <row r="10" spans="1:109" ht="22.5">
      <c r="A10" s="15" t="s">
        <v>25</v>
      </c>
      <c r="B10" s="16" t="s">
        <v>161</v>
      </c>
      <c r="C10" s="16" t="s">
        <v>166</v>
      </c>
      <c r="D10" s="17" t="s">
        <v>160</v>
      </c>
      <c r="E10" s="17"/>
      <c r="F10" s="16"/>
      <c r="G10" s="53">
        <v>3</v>
      </c>
      <c r="H10" s="54">
        <f>SUM(I10:P10)</f>
        <v>0</v>
      </c>
      <c r="I10" s="54"/>
      <c r="J10" s="54"/>
      <c r="K10" s="54"/>
      <c r="L10" s="54"/>
      <c r="M10" s="54"/>
      <c r="N10" s="54"/>
      <c r="O10" s="54"/>
      <c r="P10" s="54"/>
      <c r="Q10" s="54">
        <v>3</v>
      </c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>
        <v>2</v>
      </c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>
        <v>1</v>
      </c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  <c r="BM10" s="54"/>
      <c r="BN10" s="54"/>
      <c r="BO10" s="54"/>
      <c r="BP10" s="54"/>
      <c r="BQ10" s="54"/>
      <c r="BR10" s="54"/>
      <c r="BS10" s="54"/>
      <c r="BT10" s="54"/>
      <c r="BU10" s="54"/>
      <c r="BV10" s="54"/>
      <c r="BW10" s="54"/>
      <c r="BX10" s="54"/>
      <c r="BY10" s="54"/>
      <c r="BZ10" s="54"/>
      <c r="CA10" s="54"/>
      <c r="CB10" s="54"/>
      <c r="CC10" s="54"/>
      <c r="CD10" s="54"/>
      <c r="CE10" s="54"/>
      <c r="CF10" s="54"/>
      <c r="CG10" s="54"/>
      <c r="CH10" s="54"/>
      <c r="CI10" s="54"/>
      <c r="CJ10" s="54"/>
      <c r="CK10" s="54"/>
      <c r="CL10" s="54"/>
      <c r="CM10" s="54"/>
      <c r="CN10" s="54"/>
      <c r="CO10" s="54"/>
      <c r="CP10" s="54"/>
      <c r="CQ10" s="54"/>
      <c r="CR10" s="54"/>
      <c r="CS10" s="54"/>
      <c r="CT10" s="54"/>
      <c r="CU10" s="54"/>
      <c r="CV10" s="54"/>
      <c r="CW10" s="54"/>
      <c r="CX10" s="54"/>
      <c r="CY10" s="54"/>
      <c r="CZ10" s="54"/>
      <c r="DA10" s="54"/>
      <c r="DB10" s="54"/>
      <c r="DC10" s="54"/>
      <c r="DD10" s="54"/>
      <c r="DE10" s="55"/>
    </row>
    <row r="11" spans="1:109">
      <c r="A11" s="15"/>
      <c r="B11" s="16"/>
      <c r="C11" s="16"/>
      <c r="D11" s="17"/>
      <c r="E11" s="17"/>
      <c r="F11" s="16"/>
      <c r="G11" s="53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  <c r="BM11" s="54"/>
      <c r="BN11" s="54"/>
      <c r="BO11" s="54"/>
      <c r="BP11" s="54"/>
      <c r="BQ11" s="54"/>
      <c r="BR11" s="54"/>
      <c r="BS11" s="54"/>
      <c r="BT11" s="54"/>
      <c r="BU11" s="54"/>
      <c r="BV11" s="54"/>
      <c r="BW11" s="54"/>
      <c r="BX11" s="54"/>
      <c r="BY11" s="54"/>
      <c r="BZ11" s="54"/>
      <c r="CA11" s="54"/>
      <c r="CB11" s="54"/>
      <c r="CC11" s="54"/>
      <c r="CD11" s="54"/>
      <c r="CE11" s="54"/>
      <c r="CF11" s="54"/>
      <c r="CG11" s="54"/>
      <c r="CH11" s="54"/>
      <c r="CI11" s="54"/>
      <c r="CJ11" s="54"/>
      <c r="CK11" s="54"/>
      <c r="CL11" s="54"/>
      <c r="CM11" s="54"/>
      <c r="CN11" s="54"/>
      <c r="CO11" s="54"/>
      <c r="CP11" s="54"/>
      <c r="CQ11" s="54"/>
      <c r="CR11" s="54"/>
      <c r="CS11" s="54"/>
      <c r="CT11" s="54"/>
      <c r="CU11" s="54"/>
      <c r="CV11" s="54"/>
      <c r="CW11" s="54"/>
      <c r="CX11" s="54"/>
      <c r="CY11" s="54"/>
      <c r="CZ11" s="54"/>
      <c r="DA11" s="54"/>
      <c r="DB11" s="54"/>
      <c r="DC11" s="54"/>
      <c r="DD11" s="54"/>
      <c r="DE11" s="55"/>
    </row>
    <row r="12" spans="1:109">
      <c r="A12" s="15"/>
      <c r="B12" s="16"/>
      <c r="C12" s="16"/>
      <c r="D12" s="17"/>
      <c r="E12" s="17"/>
      <c r="F12" s="16"/>
      <c r="G12" s="53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54"/>
      <c r="AN12" s="54"/>
      <c r="AO12" s="54"/>
      <c r="AP12" s="54"/>
      <c r="AQ12" s="54"/>
      <c r="AR12" s="54"/>
      <c r="AS12" s="54"/>
      <c r="AT12" s="54"/>
      <c r="AU12" s="54"/>
      <c r="AV12" s="54"/>
      <c r="AW12" s="54"/>
      <c r="AX12" s="54"/>
      <c r="AY12" s="54"/>
      <c r="AZ12" s="54"/>
      <c r="BA12" s="54"/>
      <c r="BB12" s="54"/>
      <c r="BC12" s="54"/>
      <c r="BD12" s="54"/>
      <c r="BE12" s="54"/>
      <c r="BF12" s="54"/>
      <c r="BG12" s="54"/>
      <c r="BH12" s="54"/>
      <c r="BI12" s="54"/>
      <c r="BJ12" s="54"/>
      <c r="BK12" s="54"/>
      <c r="BL12" s="54"/>
      <c r="BM12" s="54"/>
      <c r="BN12" s="54"/>
      <c r="BO12" s="54"/>
      <c r="BP12" s="54"/>
      <c r="BQ12" s="54"/>
      <c r="BR12" s="54"/>
      <c r="BS12" s="54"/>
      <c r="BT12" s="54"/>
      <c r="BU12" s="54"/>
      <c r="BV12" s="54"/>
      <c r="BW12" s="54"/>
      <c r="BX12" s="54"/>
      <c r="BY12" s="54"/>
      <c r="BZ12" s="54"/>
      <c r="CA12" s="54"/>
      <c r="CB12" s="54"/>
      <c r="CC12" s="54"/>
      <c r="CD12" s="54"/>
      <c r="CE12" s="54"/>
      <c r="CF12" s="54"/>
      <c r="CG12" s="54"/>
      <c r="CH12" s="54"/>
      <c r="CI12" s="54"/>
      <c r="CJ12" s="54"/>
      <c r="CK12" s="54"/>
      <c r="CL12" s="54"/>
      <c r="CM12" s="54"/>
      <c r="CN12" s="54"/>
      <c r="CO12" s="54"/>
      <c r="CP12" s="54"/>
      <c r="CQ12" s="54"/>
      <c r="CR12" s="54"/>
      <c r="CS12" s="54"/>
      <c r="CT12" s="54"/>
      <c r="CU12" s="54"/>
      <c r="CV12" s="54"/>
      <c r="CW12" s="54"/>
      <c r="CX12" s="54"/>
      <c r="CY12" s="54"/>
      <c r="CZ12" s="54"/>
      <c r="DA12" s="54"/>
      <c r="DB12" s="54"/>
      <c r="DC12" s="54"/>
      <c r="DD12" s="54"/>
      <c r="DE12" s="55"/>
    </row>
    <row r="13" spans="1:109">
      <c r="A13" s="15"/>
      <c r="B13" s="16"/>
      <c r="C13" s="16"/>
      <c r="D13" s="17"/>
      <c r="E13" s="17"/>
      <c r="F13" s="16"/>
      <c r="G13" s="53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54"/>
      <c r="AU13" s="54"/>
      <c r="AV13" s="54"/>
      <c r="AW13" s="54"/>
      <c r="AX13" s="54"/>
      <c r="AY13" s="54"/>
      <c r="AZ13" s="54"/>
      <c r="BA13" s="54"/>
      <c r="BB13" s="54"/>
      <c r="BC13" s="54"/>
      <c r="BD13" s="54"/>
      <c r="BE13" s="54"/>
      <c r="BF13" s="54"/>
      <c r="BG13" s="54"/>
      <c r="BH13" s="54"/>
      <c r="BI13" s="54"/>
      <c r="BJ13" s="54"/>
      <c r="BK13" s="54"/>
      <c r="BL13" s="54"/>
      <c r="BM13" s="54"/>
      <c r="BN13" s="54"/>
      <c r="BO13" s="54"/>
      <c r="BP13" s="54"/>
      <c r="BQ13" s="54"/>
      <c r="BR13" s="54"/>
      <c r="BS13" s="54"/>
      <c r="BT13" s="54"/>
      <c r="BU13" s="54"/>
      <c r="BV13" s="54"/>
      <c r="BW13" s="54"/>
      <c r="BX13" s="54"/>
      <c r="BY13" s="54"/>
      <c r="BZ13" s="54"/>
      <c r="CA13" s="54"/>
      <c r="CB13" s="54"/>
      <c r="CC13" s="54"/>
      <c r="CD13" s="54"/>
      <c r="CE13" s="54"/>
      <c r="CF13" s="54"/>
      <c r="CG13" s="54"/>
      <c r="CH13" s="54"/>
      <c r="CI13" s="54"/>
      <c r="CJ13" s="54"/>
      <c r="CK13" s="54"/>
      <c r="CL13" s="54"/>
      <c r="CM13" s="54"/>
      <c r="CN13" s="54"/>
      <c r="CO13" s="54"/>
      <c r="CP13" s="54"/>
      <c r="CQ13" s="54"/>
      <c r="CR13" s="54"/>
      <c r="CS13" s="54"/>
      <c r="CT13" s="54"/>
      <c r="CU13" s="54"/>
      <c r="CV13" s="54"/>
      <c r="CW13" s="54"/>
      <c r="CX13" s="54"/>
      <c r="CY13" s="54"/>
      <c r="CZ13" s="54"/>
      <c r="DA13" s="54"/>
      <c r="DB13" s="54"/>
      <c r="DC13" s="54"/>
      <c r="DD13" s="54"/>
      <c r="DE13" s="55"/>
    </row>
    <row r="14" spans="1:109">
      <c r="A14" s="15"/>
      <c r="B14" s="16"/>
      <c r="C14" s="16"/>
      <c r="D14" s="17"/>
      <c r="E14" s="17"/>
      <c r="F14" s="16"/>
      <c r="G14" s="53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4"/>
      <c r="AV14" s="54"/>
      <c r="AW14" s="54"/>
      <c r="AX14" s="54"/>
      <c r="AY14" s="54"/>
      <c r="AZ14" s="54"/>
      <c r="BA14" s="54"/>
      <c r="BB14" s="54"/>
      <c r="BC14" s="54"/>
      <c r="BD14" s="54"/>
      <c r="BE14" s="54"/>
      <c r="BF14" s="54"/>
      <c r="BG14" s="54"/>
      <c r="BH14" s="54"/>
      <c r="BI14" s="54"/>
      <c r="BJ14" s="54"/>
      <c r="BK14" s="54"/>
      <c r="BL14" s="54"/>
      <c r="BM14" s="54"/>
      <c r="BN14" s="54"/>
      <c r="BO14" s="54"/>
      <c r="BP14" s="54"/>
      <c r="BQ14" s="54"/>
      <c r="BR14" s="54"/>
      <c r="BS14" s="54"/>
      <c r="BT14" s="54"/>
      <c r="BU14" s="54"/>
      <c r="BV14" s="54"/>
      <c r="BW14" s="54"/>
      <c r="BX14" s="54"/>
      <c r="BY14" s="54"/>
      <c r="BZ14" s="54"/>
      <c r="CA14" s="54"/>
      <c r="CB14" s="54"/>
      <c r="CC14" s="54"/>
      <c r="CD14" s="54"/>
      <c r="CE14" s="54"/>
      <c r="CF14" s="54"/>
      <c r="CG14" s="54"/>
      <c r="CH14" s="54"/>
      <c r="CI14" s="54"/>
      <c r="CJ14" s="54"/>
      <c r="CK14" s="54"/>
      <c r="CL14" s="54"/>
      <c r="CM14" s="54"/>
      <c r="CN14" s="54"/>
      <c r="CO14" s="54"/>
      <c r="CP14" s="54"/>
      <c r="CQ14" s="54"/>
      <c r="CR14" s="54"/>
      <c r="CS14" s="54"/>
      <c r="CT14" s="54"/>
      <c r="CU14" s="54"/>
      <c r="CV14" s="54"/>
      <c r="CW14" s="54"/>
      <c r="CX14" s="54"/>
      <c r="CY14" s="54"/>
      <c r="CZ14" s="54"/>
      <c r="DA14" s="54"/>
      <c r="DB14" s="54"/>
      <c r="DC14" s="54"/>
      <c r="DD14" s="54"/>
      <c r="DE14" s="55"/>
    </row>
    <row r="15" spans="1:109">
      <c r="A15" s="15"/>
      <c r="B15" s="16"/>
      <c r="C15" s="16"/>
      <c r="D15" s="17"/>
      <c r="E15" s="17"/>
      <c r="F15" s="16"/>
      <c r="G15" s="53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54"/>
      <c r="BK15" s="54"/>
      <c r="BL15" s="54"/>
      <c r="BM15" s="54"/>
      <c r="BN15" s="54"/>
      <c r="BO15" s="54"/>
      <c r="BP15" s="54"/>
      <c r="BQ15" s="54"/>
      <c r="BR15" s="54"/>
      <c r="BS15" s="54"/>
      <c r="BT15" s="54"/>
      <c r="BU15" s="54"/>
      <c r="BV15" s="54"/>
      <c r="BW15" s="54"/>
      <c r="BX15" s="54"/>
      <c r="BY15" s="54"/>
      <c r="BZ15" s="54"/>
      <c r="CA15" s="54"/>
      <c r="CB15" s="54"/>
      <c r="CC15" s="54"/>
      <c r="CD15" s="54"/>
      <c r="CE15" s="54"/>
      <c r="CF15" s="54"/>
      <c r="CG15" s="54"/>
      <c r="CH15" s="54"/>
      <c r="CI15" s="54"/>
      <c r="CJ15" s="54"/>
      <c r="CK15" s="54"/>
      <c r="CL15" s="54"/>
      <c r="CM15" s="54"/>
      <c r="CN15" s="54"/>
      <c r="CO15" s="54"/>
      <c r="CP15" s="54"/>
      <c r="CQ15" s="54"/>
      <c r="CR15" s="54"/>
      <c r="CS15" s="54"/>
      <c r="CT15" s="54"/>
      <c r="CU15" s="54"/>
      <c r="CV15" s="54"/>
      <c r="CW15" s="54"/>
      <c r="CX15" s="54"/>
      <c r="CY15" s="54"/>
      <c r="CZ15" s="54"/>
      <c r="DA15" s="54"/>
      <c r="DB15" s="54"/>
      <c r="DC15" s="54"/>
      <c r="DD15" s="54"/>
      <c r="DE15" s="55"/>
    </row>
    <row r="16" spans="1:109">
      <c r="A16" s="15"/>
      <c r="B16" s="16"/>
      <c r="C16" s="16"/>
      <c r="D16" s="17"/>
      <c r="E16" s="17"/>
      <c r="F16" s="16"/>
      <c r="G16" s="53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54"/>
      <c r="AU16" s="54"/>
      <c r="AV16" s="54"/>
      <c r="AW16" s="54"/>
      <c r="AX16" s="54"/>
      <c r="AY16" s="54"/>
      <c r="AZ16" s="54"/>
      <c r="BA16" s="54"/>
      <c r="BB16" s="54"/>
      <c r="BC16" s="54"/>
      <c r="BD16" s="54"/>
      <c r="BE16" s="54"/>
      <c r="BF16" s="54"/>
      <c r="BG16" s="54"/>
      <c r="BH16" s="54"/>
      <c r="BI16" s="54"/>
      <c r="BJ16" s="54"/>
      <c r="BK16" s="54"/>
      <c r="BL16" s="54"/>
      <c r="BM16" s="54"/>
      <c r="BN16" s="54"/>
      <c r="BO16" s="54"/>
      <c r="BP16" s="54"/>
      <c r="BQ16" s="54"/>
      <c r="BR16" s="54"/>
      <c r="BS16" s="54"/>
      <c r="BT16" s="54"/>
      <c r="BU16" s="54"/>
      <c r="BV16" s="54"/>
      <c r="BW16" s="54"/>
      <c r="BX16" s="54"/>
      <c r="BY16" s="54"/>
      <c r="BZ16" s="54"/>
      <c r="CA16" s="54"/>
      <c r="CB16" s="54"/>
      <c r="CC16" s="54"/>
      <c r="CD16" s="54"/>
      <c r="CE16" s="54"/>
      <c r="CF16" s="54"/>
      <c r="CG16" s="54"/>
      <c r="CH16" s="54"/>
      <c r="CI16" s="54"/>
      <c r="CJ16" s="54"/>
      <c r="CK16" s="54"/>
      <c r="CL16" s="54"/>
      <c r="CM16" s="54"/>
      <c r="CN16" s="54"/>
      <c r="CO16" s="54"/>
      <c r="CP16" s="54"/>
      <c r="CQ16" s="54"/>
      <c r="CR16" s="54"/>
      <c r="CS16" s="54"/>
      <c r="CT16" s="54"/>
      <c r="CU16" s="54"/>
      <c r="CV16" s="54"/>
      <c r="CW16" s="54"/>
      <c r="CX16" s="54"/>
      <c r="CY16" s="54"/>
      <c r="CZ16" s="54"/>
      <c r="DA16" s="54"/>
      <c r="DB16" s="54"/>
      <c r="DC16" s="54"/>
      <c r="DD16" s="54"/>
      <c r="DE16" s="55"/>
    </row>
    <row r="17" spans="1:109">
      <c r="A17" s="15"/>
      <c r="B17" s="16"/>
      <c r="C17" s="16"/>
      <c r="D17" s="17"/>
      <c r="E17" s="17"/>
      <c r="F17" s="16"/>
      <c r="G17" s="53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  <c r="AM17" s="54"/>
      <c r="AN17" s="54"/>
      <c r="AO17" s="54"/>
      <c r="AP17" s="54"/>
      <c r="AQ17" s="54"/>
      <c r="AR17" s="54"/>
      <c r="AS17" s="54"/>
      <c r="AT17" s="54"/>
      <c r="AU17" s="54"/>
      <c r="AV17" s="54"/>
      <c r="AW17" s="54"/>
      <c r="AX17" s="54"/>
      <c r="AY17" s="54"/>
      <c r="AZ17" s="54"/>
      <c r="BA17" s="54"/>
      <c r="BB17" s="54"/>
      <c r="BC17" s="54"/>
      <c r="BD17" s="54"/>
      <c r="BE17" s="54"/>
      <c r="BF17" s="54"/>
      <c r="BG17" s="54"/>
      <c r="BH17" s="54"/>
      <c r="BI17" s="54"/>
      <c r="BJ17" s="54"/>
      <c r="BK17" s="54"/>
      <c r="BL17" s="54"/>
      <c r="BM17" s="54"/>
      <c r="BN17" s="54"/>
      <c r="BO17" s="54"/>
      <c r="BP17" s="54"/>
      <c r="BQ17" s="54"/>
      <c r="BR17" s="54"/>
      <c r="BS17" s="54"/>
      <c r="BT17" s="54"/>
      <c r="BU17" s="54"/>
      <c r="BV17" s="54"/>
      <c r="BW17" s="54"/>
      <c r="BX17" s="54"/>
      <c r="BY17" s="54"/>
      <c r="BZ17" s="54"/>
      <c r="CA17" s="54"/>
      <c r="CB17" s="54"/>
      <c r="CC17" s="54"/>
      <c r="CD17" s="54"/>
      <c r="CE17" s="54"/>
      <c r="CF17" s="54"/>
      <c r="CG17" s="54"/>
      <c r="CH17" s="54"/>
      <c r="CI17" s="54"/>
      <c r="CJ17" s="54"/>
      <c r="CK17" s="54"/>
      <c r="CL17" s="54"/>
      <c r="CM17" s="54"/>
      <c r="CN17" s="54"/>
      <c r="CO17" s="54"/>
      <c r="CP17" s="54"/>
      <c r="CQ17" s="54"/>
      <c r="CR17" s="54"/>
      <c r="CS17" s="54"/>
      <c r="CT17" s="54"/>
      <c r="CU17" s="54"/>
      <c r="CV17" s="54"/>
      <c r="CW17" s="54"/>
      <c r="CX17" s="54"/>
      <c r="CY17" s="54"/>
      <c r="CZ17" s="54"/>
      <c r="DA17" s="54"/>
      <c r="DB17" s="54"/>
      <c r="DC17" s="54"/>
      <c r="DD17" s="54"/>
      <c r="DE17" s="55"/>
    </row>
    <row r="18" spans="1:109">
      <c r="A18" s="15"/>
      <c r="B18" s="16"/>
      <c r="C18" s="16"/>
      <c r="D18" s="17"/>
      <c r="E18" s="17"/>
      <c r="F18" s="16"/>
      <c r="G18" s="53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54"/>
      <c r="AO18" s="54"/>
      <c r="AP18" s="54"/>
      <c r="AQ18" s="54"/>
      <c r="AR18" s="54"/>
      <c r="AS18" s="54"/>
      <c r="AT18" s="54"/>
      <c r="AU18" s="54"/>
      <c r="AV18" s="54"/>
      <c r="AW18" s="54"/>
      <c r="AX18" s="54"/>
      <c r="AY18" s="54"/>
      <c r="AZ18" s="54"/>
      <c r="BA18" s="54"/>
      <c r="BB18" s="54"/>
      <c r="BC18" s="54"/>
      <c r="BD18" s="54"/>
      <c r="BE18" s="54"/>
      <c r="BF18" s="54"/>
      <c r="BG18" s="54"/>
      <c r="BH18" s="54"/>
      <c r="BI18" s="54"/>
      <c r="BJ18" s="54"/>
      <c r="BK18" s="54"/>
      <c r="BL18" s="54"/>
      <c r="BM18" s="54"/>
      <c r="BN18" s="54"/>
      <c r="BO18" s="54"/>
      <c r="BP18" s="54"/>
      <c r="BQ18" s="54"/>
      <c r="BR18" s="54"/>
      <c r="BS18" s="54"/>
      <c r="BT18" s="54"/>
      <c r="BU18" s="54"/>
      <c r="BV18" s="54"/>
      <c r="BW18" s="54"/>
      <c r="BX18" s="54"/>
      <c r="BY18" s="54"/>
      <c r="BZ18" s="54"/>
      <c r="CA18" s="54"/>
      <c r="CB18" s="54"/>
      <c r="CC18" s="54"/>
      <c r="CD18" s="54"/>
      <c r="CE18" s="54"/>
      <c r="CF18" s="54"/>
      <c r="CG18" s="54"/>
      <c r="CH18" s="54"/>
      <c r="CI18" s="54"/>
      <c r="CJ18" s="54"/>
      <c r="CK18" s="54"/>
      <c r="CL18" s="54"/>
      <c r="CM18" s="54"/>
      <c r="CN18" s="54"/>
      <c r="CO18" s="54"/>
      <c r="CP18" s="54"/>
      <c r="CQ18" s="54"/>
      <c r="CR18" s="54"/>
      <c r="CS18" s="54"/>
      <c r="CT18" s="54"/>
      <c r="CU18" s="54"/>
      <c r="CV18" s="54"/>
      <c r="CW18" s="54"/>
      <c r="CX18" s="54"/>
      <c r="CY18" s="54"/>
      <c r="CZ18" s="54"/>
      <c r="DA18" s="54"/>
      <c r="DB18" s="54"/>
      <c r="DC18" s="54"/>
      <c r="DD18" s="54"/>
      <c r="DE18" s="55"/>
    </row>
    <row r="19" spans="1:109">
      <c r="A19" s="15"/>
      <c r="B19" s="16"/>
      <c r="C19" s="16"/>
      <c r="D19" s="17"/>
      <c r="E19" s="17"/>
      <c r="F19" s="16"/>
      <c r="G19" s="53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54"/>
      <c r="AW19" s="54"/>
      <c r="AX19" s="54"/>
      <c r="AY19" s="54"/>
      <c r="AZ19" s="54"/>
      <c r="BA19" s="54"/>
      <c r="BB19" s="54"/>
      <c r="BC19" s="54"/>
      <c r="BD19" s="54"/>
      <c r="BE19" s="54"/>
      <c r="BF19" s="54"/>
      <c r="BG19" s="54"/>
      <c r="BH19" s="54"/>
      <c r="BI19" s="54"/>
      <c r="BJ19" s="54"/>
      <c r="BK19" s="54"/>
      <c r="BL19" s="54"/>
      <c r="BM19" s="54"/>
      <c r="BN19" s="54"/>
      <c r="BO19" s="54"/>
      <c r="BP19" s="54"/>
      <c r="BQ19" s="54"/>
      <c r="BR19" s="54"/>
      <c r="BS19" s="54"/>
      <c r="BT19" s="54"/>
      <c r="BU19" s="54"/>
      <c r="BV19" s="54"/>
      <c r="BW19" s="54"/>
      <c r="BX19" s="54"/>
      <c r="BY19" s="54"/>
      <c r="BZ19" s="54"/>
      <c r="CA19" s="54"/>
      <c r="CB19" s="54"/>
      <c r="CC19" s="54"/>
      <c r="CD19" s="54"/>
      <c r="CE19" s="54"/>
      <c r="CF19" s="54"/>
      <c r="CG19" s="54"/>
      <c r="CH19" s="54"/>
      <c r="CI19" s="54"/>
      <c r="CJ19" s="54"/>
      <c r="CK19" s="54"/>
      <c r="CL19" s="54"/>
      <c r="CM19" s="54"/>
      <c r="CN19" s="54"/>
      <c r="CO19" s="54"/>
      <c r="CP19" s="54"/>
      <c r="CQ19" s="54"/>
      <c r="CR19" s="54"/>
      <c r="CS19" s="54"/>
      <c r="CT19" s="54"/>
      <c r="CU19" s="54"/>
      <c r="CV19" s="54"/>
      <c r="CW19" s="54"/>
      <c r="CX19" s="54"/>
      <c r="CY19" s="54"/>
      <c r="CZ19" s="54"/>
      <c r="DA19" s="54"/>
      <c r="DB19" s="54"/>
      <c r="DC19" s="54"/>
      <c r="DD19" s="54"/>
      <c r="DE19" s="55"/>
    </row>
    <row r="20" spans="1:109">
      <c r="A20" s="15"/>
      <c r="B20" s="16"/>
      <c r="C20" s="16"/>
      <c r="D20" s="17"/>
      <c r="E20" s="17"/>
      <c r="F20" s="16"/>
      <c r="G20" s="53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54"/>
      <c r="AP20" s="54"/>
      <c r="AQ20" s="54"/>
      <c r="AR20" s="54"/>
      <c r="AS20" s="54"/>
      <c r="AT20" s="54"/>
      <c r="AU20" s="54"/>
      <c r="AV20" s="54"/>
      <c r="AW20" s="54"/>
      <c r="AX20" s="54"/>
      <c r="AY20" s="54"/>
      <c r="AZ20" s="54"/>
      <c r="BA20" s="54"/>
      <c r="BB20" s="54"/>
      <c r="BC20" s="54"/>
      <c r="BD20" s="54"/>
      <c r="BE20" s="54"/>
      <c r="BF20" s="54"/>
      <c r="BG20" s="54"/>
      <c r="BH20" s="54"/>
      <c r="BI20" s="54"/>
      <c r="BJ20" s="54"/>
      <c r="BK20" s="54"/>
      <c r="BL20" s="54"/>
      <c r="BM20" s="54"/>
      <c r="BN20" s="54"/>
      <c r="BO20" s="54"/>
      <c r="BP20" s="54"/>
      <c r="BQ20" s="54"/>
      <c r="BR20" s="54"/>
      <c r="BS20" s="54"/>
      <c r="BT20" s="54"/>
      <c r="BU20" s="54"/>
      <c r="BV20" s="54"/>
      <c r="BW20" s="54"/>
      <c r="BX20" s="54"/>
      <c r="BY20" s="54"/>
      <c r="BZ20" s="54"/>
      <c r="CA20" s="54"/>
      <c r="CB20" s="54"/>
      <c r="CC20" s="54"/>
      <c r="CD20" s="54"/>
      <c r="CE20" s="54"/>
      <c r="CF20" s="54"/>
      <c r="CG20" s="54"/>
      <c r="CH20" s="54"/>
      <c r="CI20" s="54"/>
      <c r="CJ20" s="54"/>
      <c r="CK20" s="54"/>
      <c r="CL20" s="54"/>
      <c r="CM20" s="54"/>
      <c r="CN20" s="54"/>
      <c r="CO20" s="54"/>
      <c r="CP20" s="54"/>
      <c r="CQ20" s="54"/>
      <c r="CR20" s="54"/>
      <c r="CS20" s="54"/>
      <c r="CT20" s="54"/>
      <c r="CU20" s="54"/>
      <c r="CV20" s="54"/>
      <c r="CW20" s="54"/>
      <c r="CX20" s="54"/>
      <c r="CY20" s="54"/>
      <c r="CZ20" s="54"/>
      <c r="DA20" s="54"/>
      <c r="DB20" s="54"/>
      <c r="DC20" s="54"/>
      <c r="DD20" s="54"/>
      <c r="DE20" s="55"/>
    </row>
    <row r="21" spans="1:109">
      <c r="A21" s="15"/>
      <c r="B21" s="16"/>
      <c r="C21" s="16"/>
      <c r="D21" s="17"/>
      <c r="E21" s="17"/>
      <c r="F21" s="16"/>
      <c r="G21" s="53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  <c r="AM21" s="54"/>
      <c r="AN21" s="54"/>
      <c r="AO21" s="54"/>
      <c r="AP21" s="54"/>
      <c r="AQ21" s="54"/>
      <c r="AR21" s="54"/>
      <c r="AS21" s="54"/>
      <c r="AT21" s="54"/>
      <c r="AU21" s="54"/>
      <c r="AV21" s="54"/>
      <c r="AW21" s="54"/>
      <c r="AX21" s="54"/>
      <c r="AY21" s="54"/>
      <c r="AZ21" s="54"/>
      <c r="BA21" s="54"/>
      <c r="BB21" s="54"/>
      <c r="BC21" s="54"/>
      <c r="BD21" s="54"/>
      <c r="BE21" s="54"/>
      <c r="BF21" s="54"/>
      <c r="BG21" s="54"/>
      <c r="BH21" s="54"/>
      <c r="BI21" s="54"/>
      <c r="BJ21" s="54"/>
      <c r="BK21" s="54"/>
      <c r="BL21" s="54"/>
      <c r="BM21" s="54"/>
      <c r="BN21" s="54"/>
      <c r="BO21" s="54"/>
      <c r="BP21" s="54"/>
      <c r="BQ21" s="54"/>
      <c r="BR21" s="54"/>
      <c r="BS21" s="54"/>
      <c r="BT21" s="54"/>
      <c r="BU21" s="54"/>
      <c r="BV21" s="54"/>
      <c r="BW21" s="54"/>
      <c r="BX21" s="54"/>
      <c r="BY21" s="54"/>
      <c r="BZ21" s="54"/>
      <c r="CA21" s="54"/>
      <c r="CB21" s="54"/>
      <c r="CC21" s="54"/>
      <c r="CD21" s="54"/>
      <c r="CE21" s="54"/>
      <c r="CF21" s="54"/>
      <c r="CG21" s="54"/>
      <c r="CH21" s="54"/>
      <c r="CI21" s="54"/>
      <c r="CJ21" s="54"/>
      <c r="CK21" s="54"/>
      <c r="CL21" s="54"/>
      <c r="CM21" s="54"/>
      <c r="CN21" s="54"/>
      <c r="CO21" s="54"/>
      <c r="CP21" s="54"/>
      <c r="CQ21" s="54"/>
      <c r="CR21" s="54"/>
      <c r="CS21" s="54"/>
      <c r="CT21" s="54"/>
      <c r="CU21" s="54"/>
      <c r="CV21" s="54"/>
      <c r="CW21" s="54"/>
      <c r="CX21" s="54"/>
      <c r="CY21" s="54"/>
      <c r="CZ21" s="54"/>
      <c r="DA21" s="54"/>
      <c r="DB21" s="54"/>
      <c r="DC21" s="54"/>
      <c r="DD21" s="54"/>
      <c r="DE21" s="55"/>
    </row>
  </sheetData>
  <mergeCells count="120">
    <mergeCell ref="H2:P2"/>
    <mergeCell ref="Q2:AW2"/>
    <mergeCell ref="AX2:BL2"/>
    <mergeCell ref="BM2:BQ2"/>
    <mergeCell ref="BR2:BT2"/>
    <mergeCell ref="BU2:BW2"/>
    <mergeCell ref="BX2:CH2"/>
    <mergeCell ref="A1:DE1"/>
    <mergeCell ref="A2:C2"/>
    <mergeCell ref="D2:D4"/>
    <mergeCell ref="E2:E4"/>
    <mergeCell ref="F2:F4"/>
    <mergeCell ref="G2:G4"/>
    <mergeCell ref="CI2:CX2"/>
    <mergeCell ref="CY2:DE2"/>
    <mergeCell ref="A3:A4"/>
    <mergeCell ref="B3:B4"/>
    <mergeCell ref="C3:C4"/>
    <mergeCell ref="H3:H4"/>
    <mergeCell ref="I3:I4"/>
    <mergeCell ref="J3:J4"/>
    <mergeCell ref="K3:K4"/>
    <mergeCell ref="L3:L4"/>
    <mergeCell ref="Q3:Q4"/>
    <mergeCell ref="R3:R4"/>
    <mergeCell ref="S3:S4"/>
    <mergeCell ref="T3:T4"/>
    <mergeCell ref="M3:M4"/>
    <mergeCell ref="N3:N4"/>
    <mergeCell ref="O3:O4"/>
    <mergeCell ref="P3:P4"/>
    <mergeCell ref="Y3:Y4"/>
    <mergeCell ref="Z3:Z4"/>
    <mergeCell ref="AA3:AA4"/>
    <mergeCell ref="AB3:AB4"/>
    <mergeCell ref="U3:U4"/>
    <mergeCell ref="V3:V4"/>
    <mergeCell ref="W3:W4"/>
    <mergeCell ref="X3:X4"/>
    <mergeCell ref="AG3:AG4"/>
    <mergeCell ref="AH3:AH4"/>
    <mergeCell ref="AI3:AI4"/>
    <mergeCell ref="AJ3:AJ4"/>
    <mergeCell ref="AC3:AC4"/>
    <mergeCell ref="AD3:AD4"/>
    <mergeCell ref="AE3:AE4"/>
    <mergeCell ref="AF3:AF4"/>
    <mergeCell ref="AO3:AO4"/>
    <mergeCell ref="AP3:AP4"/>
    <mergeCell ref="AQ3:AQ4"/>
    <mergeCell ref="AR3:AR4"/>
    <mergeCell ref="AK3:AK4"/>
    <mergeCell ref="AL3:AL4"/>
    <mergeCell ref="AM3:AM4"/>
    <mergeCell ref="AN3:AN4"/>
    <mergeCell ref="AW3:AW4"/>
    <mergeCell ref="AX3:AX4"/>
    <mergeCell ref="AY3:AY4"/>
    <mergeCell ref="AZ3:AZ4"/>
    <mergeCell ref="AS3:AS4"/>
    <mergeCell ref="AT3:AT4"/>
    <mergeCell ref="AU3:AU4"/>
    <mergeCell ref="AV3:AV4"/>
    <mergeCell ref="BE3:BE4"/>
    <mergeCell ref="BF3:BF4"/>
    <mergeCell ref="BG3:BG4"/>
    <mergeCell ref="BH3:BH4"/>
    <mergeCell ref="BA3:BA4"/>
    <mergeCell ref="BB3:BB4"/>
    <mergeCell ref="BC3:BC4"/>
    <mergeCell ref="BD3:BD4"/>
    <mergeCell ref="BM3:BM4"/>
    <mergeCell ref="BN3:BN4"/>
    <mergeCell ref="BO3:BO4"/>
    <mergeCell ref="BP3:BP4"/>
    <mergeCell ref="BI3:BI4"/>
    <mergeCell ref="BJ3:BJ4"/>
    <mergeCell ref="BK3:BK4"/>
    <mergeCell ref="BL3:BL4"/>
    <mergeCell ref="BU3:BU4"/>
    <mergeCell ref="BV3:BV4"/>
    <mergeCell ref="BW3:BW4"/>
    <mergeCell ref="BX3:BX4"/>
    <mergeCell ref="BQ3:BQ4"/>
    <mergeCell ref="BR3:BR4"/>
    <mergeCell ref="BS3:BS4"/>
    <mergeCell ref="BT3:BT4"/>
    <mergeCell ref="CC3:CC4"/>
    <mergeCell ref="CD3:CD4"/>
    <mergeCell ref="CE3:CE4"/>
    <mergeCell ref="CF3:CF4"/>
    <mergeCell ref="BY3:BY4"/>
    <mergeCell ref="BZ3:BZ4"/>
    <mergeCell ref="CA3:CA4"/>
    <mergeCell ref="CB3:CB4"/>
    <mergeCell ref="CK3:CK4"/>
    <mergeCell ref="CL3:CL4"/>
    <mergeCell ref="CM3:CM4"/>
    <mergeCell ref="CN3:CN4"/>
    <mergeCell ref="CG3:CG4"/>
    <mergeCell ref="CH3:CH4"/>
    <mergeCell ref="CI3:CI4"/>
    <mergeCell ref="CJ3:CJ4"/>
    <mergeCell ref="CS3:CS4"/>
    <mergeCell ref="CT3:CT4"/>
    <mergeCell ref="CU3:CU4"/>
    <mergeCell ref="CV3:CV4"/>
    <mergeCell ref="CO3:CO4"/>
    <mergeCell ref="CP3:CP4"/>
    <mergeCell ref="CQ3:CQ4"/>
    <mergeCell ref="CR3:CR4"/>
    <mergeCell ref="DE3:DE4"/>
    <mergeCell ref="DA3:DA4"/>
    <mergeCell ref="DB3:DB4"/>
    <mergeCell ref="DC3:DC4"/>
    <mergeCell ref="DD3:DD4"/>
    <mergeCell ref="CW3:CW4"/>
    <mergeCell ref="CX3:CX4"/>
    <mergeCell ref="CY3:CY4"/>
    <mergeCell ref="CZ3:CZ4"/>
  </mergeCells>
  <phoneticPr fontId="2" type="noConversion"/>
  <pageMargins left="0.75" right="0.75" top="1" bottom="1" header="0.5" footer="0.5"/>
  <pageSetup paperSize="9" orientation="landscape" horizontalDpi="180" verticalDpi="18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6"/>
  <dimension ref="A1:I10"/>
  <sheetViews>
    <sheetView tabSelected="1" workbookViewId="0">
      <selection activeCell="H16" sqref="H16"/>
    </sheetView>
  </sheetViews>
  <sheetFormatPr defaultRowHeight="14.25"/>
  <cols>
    <col min="1" max="1" width="13.875" customWidth="1"/>
    <col min="2" max="9" width="13" customWidth="1"/>
  </cols>
  <sheetData>
    <row r="1" spans="1:9" ht="38.25" customHeight="1">
      <c r="A1" s="56" t="s">
        <v>42</v>
      </c>
      <c r="B1" s="1"/>
      <c r="C1" s="1"/>
      <c r="D1" s="1"/>
      <c r="E1" s="1"/>
      <c r="F1" s="1"/>
      <c r="G1" s="1"/>
      <c r="H1" s="1"/>
      <c r="I1" s="1"/>
    </row>
    <row r="2" spans="1:9" ht="36.75" customHeight="1">
      <c r="I2" s="57" t="s">
        <v>29</v>
      </c>
    </row>
    <row r="3" spans="1:9">
      <c r="A3" s="233" t="s">
        <v>43</v>
      </c>
      <c r="B3" s="234" t="s">
        <v>24</v>
      </c>
      <c r="C3" s="235" t="s">
        <v>41</v>
      </c>
      <c r="D3" s="237" t="s">
        <v>44</v>
      </c>
      <c r="E3" s="233"/>
      <c r="F3" s="233"/>
      <c r="G3" s="227" t="s">
        <v>11</v>
      </c>
      <c r="H3" s="228"/>
      <c r="I3" s="229"/>
    </row>
    <row r="4" spans="1:9">
      <c r="A4" s="233"/>
      <c r="B4" s="234"/>
      <c r="C4" s="236"/>
      <c r="D4" s="237"/>
      <c r="E4" s="233"/>
      <c r="F4" s="233"/>
      <c r="G4" s="230"/>
      <c r="H4" s="231"/>
      <c r="I4" s="232"/>
    </row>
    <row r="5" spans="1:9">
      <c r="A5" s="233"/>
      <c r="B5" s="234"/>
      <c r="C5" s="58" t="s">
        <v>45</v>
      </c>
      <c r="D5" s="59" t="s">
        <v>46</v>
      </c>
      <c r="E5" s="58" t="s">
        <v>47</v>
      </c>
      <c r="F5" s="58" t="s">
        <v>45</v>
      </c>
      <c r="G5" s="60" t="s">
        <v>46</v>
      </c>
      <c r="H5" s="60" t="s">
        <v>47</v>
      </c>
      <c r="I5" s="60" t="s">
        <v>48</v>
      </c>
    </row>
    <row r="6" spans="1:9">
      <c r="A6" s="61" t="s">
        <v>23</v>
      </c>
      <c r="B6" s="62">
        <v>1</v>
      </c>
      <c r="C6" s="63">
        <v>4</v>
      </c>
      <c r="D6" s="62">
        <v>5</v>
      </c>
      <c r="E6" s="63">
        <v>6</v>
      </c>
      <c r="F6" s="62">
        <v>7</v>
      </c>
      <c r="G6" s="63">
        <v>8</v>
      </c>
      <c r="H6" s="62">
        <v>9</v>
      </c>
      <c r="I6" s="63">
        <v>10</v>
      </c>
    </row>
    <row r="7" spans="1:9">
      <c r="A7" s="64" t="s">
        <v>159</v>
      </c>
      <c r="B7" s="65">
        <f>SUM(C7,D7,G7)</f>
        <v>15</v>
      </c>
      <c r="C7" s="66">
        <v>0</v>
      </c>
      <c r="D7" s="66">
        <f>SUM(E7:F7)</f>
        <v>3</v>
      </c>
      <c r="E7" s="66">
        <v>3</v>
      </c>
      <c r="F7" s="66"/>
      <c r="G7" s="66">
        <f>SUM(H7:I7)</f>
        <v>12</v>
      </c>
      <c r="H7" s="66">
        <v>11</v>
      </c>
      <c r="I7" s="66">
        <v>1</v>
      </c>
    </row>
    <row r="8" spans="1:9">
      <c r="A8" s="67"/>
      <c r="B8" s="65"/>
      <c r="C8" s="66"/>
      <c r="D8" s="66"/>
      <c r="E8" s="66"/>
      <c r="F8" s="66"/>
      <c r="G8" s="66"/>
      <c r="H8" s="66"/>
      <c r="I8" s="66"/>
    </row>
    <row r="9" spans="1:9">
      <c r="A9" s="67"/>
      <c r="B9" s="65"/>
      <c r="C9" s="66"/>
      <c r="D9" s="66"/>
      <c r="E9" s="66"/>
      <c r="F9" s="66"/>
      <c r="G9" s="66"/>
      <c r="H9" s="66"/>
      <c r="I9" s="66"/>
    </row>
    <row r="10" spans="1:9">
      <c r="A10" s="22"/>
      <c r="B10" s="22"/>
      <c r="C10" s="22"/>
      <c r="D10" s="22"/>
      <c r="E10" s="22"/>
      <c r="F10" s="22"/>
    </row>
  </sheetData>
  <mergeCells count="5">
    <mergeCell ref="G3:I4"/>
    <mergeCell ref="A3:A5"/>
    <mergeCell ref="B3:B5"/>
    <mergeCell ref="C3:C4"/>
    <mergeCell ref="D3:F4"/>
  </mergeCells>
  <phoneticPr fontId="2" type="noConversion"/>
  <pageMargins left="0.75" right="0.75" top="1" bottom="1" header="0.5" footer="0.5"/>
  <pageSetup paperSize="9" orientation="landscape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(01)收支总表</vt:lpstr>
      <vt:lpstr>（02）收入总表</vt:lpstr>
      <vt:lpstr>（03-1）支出总表、资金来源</vt:lpstr>
      <vt:lpstr>（03-2）支出总表、经济科目</vt:lpstr>
      <vt:lpstr>（04-1）基本支出总表（工资福利）</vt:lpstr>
      <vt:lpstr>（04-2）基本支出总表（商品服务支出）</vt:lpstr>
      <vt:lpstr>（04-3）基本支出总表（个人家庭）</vt:lpstr>
      <vt:lpstr>（04-4）项目支出（经济科目）</vt:lpstr>
      <vt:lpstr>（05）三公经费（财政拨款）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2015-04-08T10:49:48Z</cp:lastPrinted>
  <dcterms:created xsi:type="dcterms:W3CDTF">1996-12-17T01:32:42Z</dcterms:created>
  <dcterms:modified xsi:type="dcterms:W3CDTF">2015-04-13T04:18:30Z</dcterms:modified>
</cp:coreProperties>
</file>